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monsalve.DAPD\Documents\Comunicaciones\"/>
    </mc:Choice>
  </mc:AlternateContent>
  <xr:revisionPtr revIDLastSave="0" documentId="8_{96DA84B0-D6EC-45A9-9AA3-5F3AD11289A6}" xr6:coauthVersionLast="47" xr6:coauthVersionMax="47" xr10:uidLastSave="{00000000-0000-0000-0000-000000000000}"/>
  <bookViews>
    <workbookView xWindow="-120" yWindow="-120" windowWidth="29040" windowHeight="15840" activeTab="3" xr2:uid="{D3D47F8F-3A58-4380-B500-74C252CDB155}"/>
  </bookViews>
  <sheets>
    <sheet name="2013-2016" sheetId="3" r:id="rId1"/>
    <sheet name="2017-2020" sheetId="2" r:id="rId2"/>
    <sheet name="2021-2024" sheetId="1" r:id="rId3"/>
    <sheet name="Serie de ejecución" sheetId="4" r:id="rId4"/>
    <sheet name="IPP" sheetId="5" state="hidden" r:id="rId5"/>
  </sheets>
  <definedNames>
    <definedName name="_xlnm._FilterDatabase" localSheetId="0" hidden="1">'2013-2016'!$BM$1:$BM$58</definedName>
    <definedName name="_xlnm._FilterDatabase" localSheetId="1" hidden="1">'2017-2020'!$A$1:$BM$60</definedName>
    <definedName name="_xlnm._FilterDatabase" localSheetId="2" hidden="1">'2021-2024'!$A$1:$BM$51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57" i="3" l="1"/>
  <c r="BK64" i="2"/>
  <c r="BJ64" i="2"/>
  <c r="BK63" i="2"/>
  <c r="BJ63" i="2"/>
  <c r="BH64" i="2"/>
  <c r="BG64" i="2"/>
  <c r="BH63" i="2"/>
  <c r="BG63" i="2"/>
  <c r="BE64" i="2"/>
  <c r="BD64" i="2"/>
  <c r="BE63" i="2"/>
  <c r="BD63" i="2"/>
  <c r="BB64" i="2"/>
  <c r="BA64" i="2"/>
  <c r="BB63" i="2"/>
  <c r="BA63" i="2"/>
  <c r="AY64" i="2"/>
  <c r="AX64" i="2"/>
  <c r="AY63" i="2"/>
  <c r="AX63" i="2"/>
  <c r="BH58" i="3"/>
  <c r="BG58" i="3"/>
  <c r="BH57" i="3"/>
  <c r="BG57" i="3"/>
  <c r="BE58" i="3"/>
  <c r="BD58" i="3"/>
  <c r="BE57" i="3"/>
  <c r="BD57" i="3"/>
  <c r="BB58" i="3"/>
  <c r="BA58" i="3"/>
  <c r="BB57" i="3"/>
  <c r="BA57" i="3"/>
  <c r="AY58" i="3"/>
  <c r="AX58" i="3"/>
  <c r="AY57" i="3"/>
  <c r="AX57" i="3"/>
  <c r="AM29" i="2"/>
  <c r="AM63" i="2"/>
  <c r="AS63" i="2"/>
  <c r="AL63" i="2"/>
  <c r="AJ63" i="2"/>
  <c r="AI63" i="2"/>
  <c r="AG63" i="2"/>
  <c r="AF63" i="2"/>
  <c r="AP63" i="2"/>
  <c r="AS58" i="3"/>
  <c r="AR58" i="3"/>
  <c r="AS57" i="3"/>
  <c r="AR57" i="3"/>
  <c r="AP58" i="3"/>
  <c r="AO58" i="3"/>
  <c r="AP57" i="3"/>
  <c r="AO57" i="3"/>
  <c r="AM58" i="3"/>
  <c r="AL58" i="3"/>
  <c r="AM57" i="3"/>
  <c r="AL57" i="3"/>
  <c r="AJ58" i="3"/>
  <c r="AI58" i="3"/>
  <c r="AJ57" i="3"/>
  <c r="AG58" i="3"/>
  <c r="AG57" i="3"/>
  <c r="AF58" i="3"/>
  <c r="AF57" i="3"/>
  <c r="AR63" i="2"/>
  <c r="AO63" i="2"/>
  <c r="AS64" i="2"/>
  <c r="AR64" i="2"/>
  <c r="AP64" i="2"/>
  <c r="AO64" i="2"/>
  <c r="AM64" i="2"/>
  <c r="AL64" i="2"/>
  <c r="AJ64" i="2"/>
  <c r="AI64" i="2"/>
  <c r="AG64" i="2"/>
  <c r="AF64" i="2"/>
  <c r="AS51" i="1"/>
  <c r="AR51" i="1"/>
  <c r="AP51" i="1"/>
  <c r="AO51" i="1"/>
  <c r="AM51" i="1"/>
  <c r="AL51" i="1"/>
  <c r="AJ51" i="1"/>
  <c r="AI51" i="1"/>
  <c r="AG51" i="1"/>
  <c r="AS52" i="1"/>
  <c r="AR52" i="1"/>
  <c r="AP52" i="1"/>
  <c r="AO52" i="1"/>
  <c r="AM52" i="1"/>
  <c r="AL52" i="1"/>
  <c r="AJ52" i="1"/>
  <c r="AI52" i="1"/>
  <c r="AG52" i="1"/>
  <c r="AF52" i="1"/>
  <c r="AF51" i="1"/>
  <c r="N4" i="5" l="1"/>
  <c r="M4" i="5"/>
  <c r="L4" i="5"/>
  <c r="K4" i="5"/>
  <c r="J4" i="5"/>
  <c r="I4" i="5"/>
  <c r="H4" i="5"/>
  <c r="G4" i="5"/>
  <c r="F4" i="5"/>
  <c r="E4" i="5"/>
  <c r="D4" i="5"/>
  <c r="C4" i="5"/>
  <c r="O4" i="5"/>
  <c r="BK50" i="1"/>
  <c r="BJ50" i="1"/>
  <c r="BH50" i="1"/>
  <c r="N5" i="4" s="1"/>
  <c r="BG50" i="1"/>
  <c r="N4" i="4" s="1"/>
  <c r="BE50" i="1"/>
  <c r="M5" i="4" s="1"/>
  <c r="BD50" i="1"/>
  <c r="M4" i="4" s="1"/>
  <c r="BB50" i="1"/>
  <c r="L5" i="4" s="1"/>
  <c r="BA50" i="1"/>
  <c r="L4" i="4" s="1"/>
  <c r="AY50" i="1"/>
  <c r="K5" i="4" s="1"/>
  <c r="AX50" i="1"/>
  <c r="K4" i="4" s="1"/>
  <c r="BK60" i="2"/>
  <c r="BJ60" i="2"/>
  <c r="BH60" i="2"/>
  <c r="J5" i="4" s="1"/>
  <c r="BG60" i="2"/>
  <c r="J4" i="4" s="1"/>
  <c r="BE60" i="2"/>
  <c r="I5" i="4" s="1"/>
  <c r="BD60" i="2"/>
  <c r="I4" i="4" s="1"/>
  <c r="BB60" i="2"/>
  <c r="H5" i="4" s="1"/>
  <c r="BA60" i="2"/>
  <c r="H4" i="4" s="1"/>
  <c r="AY60" i="2"/>
  <c r="G5" i="4" s="1"/>
  <c r="AX60" i="2"/>
  <c r="G4" i="4" s="1"/>
  <c r="BK56" i="3"/>
  <c r="BJ56" i="3"/>
  <c r="BH56" i="3"/>
  <c r="F5" i="4" s="1"/>
  <c r="BG56" i="3"/>
  <c r="F4" i="4" s="1"/>
  <c r="BE56" i="3"/>
  <c r="E5" i="4" s="1"/>
  <c r="BD56" i="3"/>
  <c r="E4" i="4" s="1"/>
  <c r="BB56" i="3"/>
  <c r="D5" i="4" s="1"/>
  <c r="BA56" i="3"/>
  <c r="D4" i="4" s="1"/>
  <c r="AY56" i="3"/>
  <c r="C5" i="4" s="1"/>
  <c r="AX56" i="3"/>
  <c r="C4" i="4" s="1"/>
  <c r="D6" i="4" l="1"/>
  <c r="J6" i="4"/>
  <c r="K6" i="4"/>
  <c r="M6" i="4"/>
  <c r="L6" i="4"/>
  <c r="G6" i="4"/>
  <c r="H6" i="4"/>
  <c r="I6" i="4"/>
  <c r="C6" i="4"/>
  <c r="F6" i="4"/>
  <c r="E6" i="4"/>
  <c r="N6" i="4"/>
</calcChain>
</file>

<file path=xl/sharedStrings.xml><?xml version="1.0" encoding="utf-8"?>
<sst xmlns="http://schemas.openxmlformats.org/spreadsheetml/2006/main" count="2992" uniqueCount="658">
  <si>
    <t>nombre_entidad</t>
  </si>
  <si>
    <t>sigla_ent</t>
  </si>
  <si>
    <t>codigo_sector</t>
  </si>
  <si>
    <t>bt_desc_codigo_sector</t>
  </si>
  <si>
    <t>codigo_componente_n1</t>
  </si>
  <si>
    <t>nombre_componente_n1</t>
  </si>
  <si>
    <t>codigo_componente_n2</t>
  </si>
  <si>
    <t>nombre_componente_n2</t>
  </si>
  <si>
    <t>codigo_componente_n3</t>
  </si>
  <si>
    <t>nombre_componente_n3</t>
  </si>
  <si>
    <t>codigo_componente_n4</t>
  </si>
  <si>
    <t>nombre_componente_n4</t>
  </si>
  <si>
    <t>codigo_componente_n5</t>
  </si>
  <si>
    <t>nombre_componente_n5</t>
  </si>
  <si>
    <t>codigo_componente_n6</t>
  </si>
  <si>
    <t>nombre_componente_n6</t>
  </si>
  <si>
    <t>codigo_componente_n7</t>
  </si>
  <si>
    <t>nombre_componente_n7</t>
  </si>
  <si>
    <t>codigo_proyecto</t>
  </si>
  <si>
    <t>nombre_proyecto</t>
  </si>
  <si>
    <t>version_py</t>
  </si>
  <si>
    <t>codigo_interno_meta</t>
  </si>
  <si>
    <t>descripcion_meta</t>
  </si>
  <si>
    <t>tipo_anualizacion</t>
  </si>
  <si>
    <t>bt_desc_tipo_anualizacion</t>
  </si>
  <si>
    <t>estado_prog_meta</t>
  </si>
  <si>
    <t>bt_desc_estado_prog_meta</t>
  </si>
  <si>
    <t>origen</t>
  </si>
  <si>
    <t xml:space="preserve"> prog_ano1</t>
  </si>
  <si>
    <t>ejec_ano1</t>
  </si>
  <si>
    <t>avance_ano1</t>
  </si>
  <si>
    <t>prog_ano2 (2021)</t>
  </si>
  <si>
    <t>ejec_ano2 (2021)</t>
  </si>
  <si>
    <t>avance_ano2 (2021)</t>
  </si>
  <si>
    <t>prog_ano3  (2022)</t>
  </si>
  <si>
    <t>ejec_ano3  (2022)</t>
  </si>
  <si>
    <t>avance_ano3 (2022)</t>
  </si>
  <si>
    <t>prog_ano4 (2023)</t>
  </si>
  <si>
    <t>ejec_ano4 (2023)</t>
  </si>
  <si>
    <t>avance_ano4 (2023)</t>
  </si>
  <si>
    <t>prog_ano5 (2024)</t>
  </si>
  <si>
    <t>ejec_ano5 (2024)</t>
  </si>
  <si>
    <t>avance_ano5 (2024)</t>
  </si>
  <si>
    <t>prog_tot</t>
  </si>
  <si>
    <t>ejec_tot</t>
  </si>
  <si>
    <t>avance_tot</t>
  </si>
  <si>
    <t>prog_rec_ano1</t>
  </si>
  <si>
    <t>ejec_rec_ano1</t>
  </si>
  <si>
    <t>avance_rec_ano1</t>
  </si>
  <si>
    <t>prog_rec_ano2 (2021)</t>
  </si>
  <si>
    <t>ejec_rec_ano2 (2021)</t>
  </si>
  <si>
    <t>avance_rec_ano2 (2021)</t>
  </si>
  <si>
    <t>prog_rec_ano3 (2022)</t>
  </si>
  <si>
    <t>ejec_rec_ano3 (2022)</t>
  </si>
  <si>
    <t>avance_rec_ano3 (2022)</t>
  </si>
  <si>
    <t>prog_rec_ano4 (2023)</t>
  </si>
  <si>
    <t>ejec_rec_ano4 (2023)</t>
  </si>
  <si>
    <t>avance_rec_ano4 (2023)</t>
  </si>
  <si>
    <t>prog_rec_ano5 (2024)</t>
  </si>
  <si>
    <t>ejec_rec_ano5 (2024)</t>
  </si>
  <si>
    <t>avance_rec_ano5 (2024)</t>
  </si>
  <si>
    <t>prog_rec_tot</t>
  </si>
  <si>
    <t>ejec_rec_tot</t>
  </si>
  <si>
    <t>avance_rec_tot</t>
  </si>
  <si>
    <t>Usaquén</t>
  </si>
  <si>
    <t>No aplica</t>
  </si>
  <si>
    <t>Hacer de Bogotá Región un modelo de movilidad multimodal, incluyente y sostenible</t>
  </si>
  <si>
    <t>Movilidad segura, sostenible y accesible</t>
  </si>
  <si>
    <t>NO APLICA</t>
  </si>
  <si>
    <t>Movilidad sostenible local</t>
  </si>
  <si>
    <t>Intervenir 8.75 Km/Carril De Malla Vial Urbana (Local Y/O Intermedia) Con Acciones De Construcción Y/O Conservación</t>
  </si>
  <si>
    <t>Suma</t>
  </si>
  <si>
    <t>En ejecucion</t>
  </si>
  <si>
    <t>1.95</t>
  </si>
  <si>
    <t>60.56</t>
  </si>
  <si>
    <t>Chapinero</t>
  </si>
  <si>
    <t>Chapinero modelo de movilidad inteligente</t>
  </si>
  <si>
    <t>Intervenir 1.2 Km-Carril De Malla Vial Urbana (Local Y/O Intermedia) Con Acciones De Construcción Y/O Conservación.</t>
  </si>
  <si>
    <t>99.89</t>
  </si>
  <si>
    <t>13.49</t>
  </si>
  <si>
    <t>58.72</t>
  </si>
  <si>
    <t>Intervenir 3 Km-Carril De Malla Vial Rural Con Acciones De Construcción Y/O Conservación</t>
  </si>
  <si>
    <t>97.01</t>
  </si>
  <si>
    <t>92.14</t>
  </si>
  <si>
    <t>98.06</t>
  </si>
  <si>
    <t>Santa Fe</t>
  </si>
  <si>
    <t>Movilidad segura, sostenible y accesible en Santa Fe</t>
  </si>
  <si>
    <t>Intervenir 5.32 Km/ Carril Malla Vial Urbana (Local O Intermedia) Con Acciones De Construcción Y/O Conservación.</t>
  </si>
  <si>
    <t>52.85</t>
  </si>
  <si>
    <t>99.95</t>
  </si>
  <si>
    <t>96.22</t>
  </si>
  <si>
    <t>Intervenir 2.5 Km/ Carril Malla Vial Rural Con Acciones De Construcción Y/O Conservación</t>
  </si>
  <si>
    <t>San Cristóbal</t>
  </si>
  <si>
    <t>San Cristo</t>
  </si>
  <si>
    <t>Obras para la movilidad en San Cristóbal</t>
  </si>
  <si>
    <t>Intervenir 4.43 Kilómetros-Carril De Malla Vial Urbana (Local Y/O Intermedia) Con Acciones De Construcción Y/O Conservación.</t>
  </si>
  <si>
    <t>41.24</t>
  </si>
  <si>
    <t>99.82</t>
  </si>
  <si>
    <t>7.43</t>
  </si>
  <si>
    <t>44.47</t>
  </si>
  <si>
    <t>Usme</t>
  </si>
  <si>
    <t>Movilidad local sostenible</t>
  </si>
  <si>
    <t>Intervenir 11.75 Kilómetros-Carril De Malla Vial Urbana (Local Y/O Intermedia) Con Acciones De Construcción Y/O Conservación</t>
  </si>
  <si>
    <t>96.13</t>
  </si>
  <si>
    <t>98.28</t>
  </si>
  <si>
    <t>99.17</t>
  </si>
  <si>
    <t>Intervenir 4.05 Kilómetros-Carril De Malla Vial Rural Con Acciones De Construcción Y/O Conservación</t>
  </si>
  <si>
    <t>63.64</t>
  </si>
  <si>
    <t>88.46</t>
  </si>
  <si>
    <t>Bosa</t>
  </si>
  <si>
    <t>Bosa: más tiempo para vivir, menos tiempo en el trancón</t>
  </si>
  <si>
    <t>Intervenir 4.5 Kilómetros-Carril De Malla Vial Urbana Con Acciones De Construcción Y/O Conservación</t>
  </si>
  <si>
    <t>99.99</t>
  </si>
  <si>
    <t>58.79</t>
  </si>
  <si>
    <t>Kennedy</t>
  </si>
  <si>
    <t>Kennedy con mejor movilidad</t>
  </si>
  <si>
    <t>Intervenir 23.3 Kilómetros Carril De Malla Vial Urbana (Local Y/O Intermedia) Con Acciones De Construcción Y/O Conservación</t>
  </si>
  <si>
    <t>99.47</t>
  </si>
  <si>
    <t>99.12</t>
  </si>
  <si>
    <t>90.28</t>
  </si>
  <si>
    <t>95.67</t>
  </si>
  <si>
    <t>Fontibón</t>
  </si>
  <si>
    <t>Un nuevo contrato para movilidad en Fontibón</t>
  </si>
  <si>
    <t>Intervenir 6 Kilometros Carril De Malla Vial Urbana (Local Y/O Intermedia) Con Acciones De Construcción Y/O Conservación Durante El Cuatrienio</t>
  </si>
  <si>
    <t>98.93</t>
  </si>
  <si>
    <t>39.18</t>
  </si>
  <si>
    <t>81.86</t>
  </si>
  <si>
    <t>Engativá</t>
  </si>
  <si>
    <t>Movilidad segura, sostenible y accesible en Engativá</t>
  </si>
  <si>
    <t>Intervenir 55 Kilómetros-Carril De Malla Vial Urbana (Local Y/O Intermedia) Con Acciones De Construcción Y/O Conservación</t>
  </si>
  <si>
    <t>98.77</t>
  </si>
  <si>
    <t>99.92</t>
  </si>
  <si>
    <t>94.91</t>
  </si>
  <si>
    <t>98.18</t>
  </si>
  <si>
    <t>Suba</t>
  </si>
  <si>
    <t>Mejor infraestructura para la movilidad en suba</t>
  </si>
  <si>
    <t>Intervenir 9 Kilómetros-Carril De Malla Vial Urbana (Local Y/O Intermedia) Con Acciones De Construcción Y/O Conservación.</t>
  </si>
  <si>
    <t>99.98</t>
  </si>
  <si>
    <t>1.09</t>
  </si>
  <si>
    <t>57.56</t>
  </si>
  <si>
    <t>Barrios Unidos</t>
  </si>
  <si>
    <t>Barrios Un</t>
  </si>
  <si>
    <t>Mejores vías para una mejor calidad de vida</t>
  </si>
  <si>
    <t>Intervenir 48 Kilómetros-Carril De Malla Vial Urbana (Local Y/O Intermedia) Con Acciones De Construcción Y/O Conservación</t>
  </si>
  <si>
    <t>50.99</t>
  </si>
  <si>
    <t>82.98</t>
  </si>
  <si>
    <t>Teusaquillo</t>
  </si>
  <si>
    <t>Teusaquill</t>
  </si>
  <si>
    <t>Teusaquillo mejor con la malla vial y espacio público</t>
  </si>
  <si>
    <t>Intervenir 10.53 Km Carril De Malla Vial Urbana (Local Y/O Intermedia) Con Acciones De Construcción Y/O Conservación.</t>
  </si>
  <si>
    <t>99.96</t>
  </si>
  <si>
    <t>99.74</t>
  </si>
  <si>
    <t>2.08</t>
  </si>
  <si>
    <t>65.56</t>
  </si>
  <si>
    <t>Los Mártires</t>
  </si>
  <si>
    <t>Los Mártir</t>
  </si>
  <si>
    <t>Movilidad segura y sostenible</t>
  </si>
  <si>
    <t>Intervenir 3.75 Kilometros-Carril De Malla Vial Urbana (Local Y/O Intermedia) Con Acciones De Construcción Y/O Conservación.</t>
  </si>
  <si>
    <t>53.7</t>
  </si>
  <si>
    <t>79.27</t>
  </si>
  <si>
    <t>Antonio Nariño</t>
  </si>
  <si>
    <t>Antonio Na</t>
  </si>
  <si>
    <t>Acciones de mejoramiento de la malla vial y el espacio público</t>
  </si>
  <si>
    <t>Intervenir 5 Km/Carril Intervención Malla Vial Local Intervenir 5 Km/Carril De Malla Vial Urbana (Local Y/O Intermedia) Con Acciones De Construcción Y /O Conservación</t>
  </si>
  <si>
    <t>3449345860.55</t>
  </si>
  <si>
    <t>99.9</t>
  </si>
  <si>
    <t>52.16</t>
  </si>
  <si>
    <t>12483012862.55</t>
  </si>
  <si>
    <t>80.4</t>
  </si>
  <si>
    <t>Puente Aranda</t>
  </si>
  <si>
    <t>Puente Ar</t>
  </si>
  <si>
    <t>Movilidad segura, sostenible y accesible para Puente Aranda</t>
  </si>
  <si>
    <t>Intervenir 12.2 Kilómetros-Carril De Malla Vial Urbana (Local Y/O Intermedia) Con Acciones De Construcción Y/O Conservación</t>
  </si>
  <si>
    <t>41.02</t>
  </si>
  <si>
    <t>82.83</t>
  </si>
  <si>
    <t>La Candelaria</t>
  </si>
  <si>
    <t>La Candela</t>
  </si>
  <si>
    <t>La Candelaria sostenible: espacio público e infraestructura para la movilidad</t>
  </si>
  <si>
    <t>Intervenir .71 Kilómetros-Carril De Malla Vial Urbana (Local Y/O Intermedia) Con Acciones De Conservación.</t>
  </si>
  <si>
    <t>67.79</t>
  </si>
  <si>
    <t>Rafael Uribe Uribe</t>
  </si>
  <si>
    <t>Rafael Uri</t>
  </si>
  <si>
    <t>Movilidad multimodal, incluyente y sostenible en Rafael Uribe Uribe</t>
  </si>
  <si>
    <t>Intervenir 2 Km/Carril De Malla Vial Urbana (Local Y/O Intermedia) Con Acciones De Construcción Y/O Conservación</t>
  </si>
  <si>
    <t>98.53</t>
  </si>
  <si>
    <t>96.11</t>
  </si>
  <si>
    <t>97.25</t>
  </si>
  <si>
    <t>.67</t>
  </si>
  <si>
    <t>58.2</t>
  </si>
  <si>
    <t>Ciudad Bolívar</t>
  </si>
  <si>
    <t>Ciudad Bol</t>
  </si>
  <si>
    <t>Movilidad segura, sostenible y accesible en Ciudad Bolívar</t>
  </si>
  <si>
    <t>Intervenir 31 Km-Carril De Malla Vial Urbana (Local Y/O Intermedia) Con Acciones De Construcción Y/O Conservación</t>
  </si>
  <si>
    <t>91.38</t>
  </si>
  <si>
    <t>96.76</t>
  </si>
  <si>
    <t>Intervenir 25 Km-Carril De Malla Vial Rural Con Acciones De Construcción Y/O Conservación</t>
  </si>
  <si>
    <t>97.89</t>
  </si>
  <si>
    <t>99.93</t>
  </si>
  <si>
    <t>86.16</t>
  </si>
  <si>
    <t>93.62</t>
  </si>
  <si>
    <t>Sumapaz</t>
  </si>
  <si>
    <t>Intervenir 120 Kilometros-Carril De Malla Vial Rural Con Acciones De Construcción Y/O Conservación.</t>
  </si>
  <si>
    <t>98.07</t>
  </si>
  <si>
    <t>99.07</t>
  </si>
  <si>
    <t>Intervenir 1700 Metros Cuadrados De Elementos Del Sistema De Espacio Público Peatonal Con Acciones De Construcción Y/O Conservación</t>
  </si>
  <si>
    <t>226.67</t>
  </si>
  <si>
    <t>11.07</t>
  </si>
  <si>
    <t>42.04</t>
  </si>
  <si>
    <t>Intervenir 900 M2 De Elementos Del Sistema De Espacio Público Peatonal Con Acciones De Construcción Y/O Conservación.</t>
  </si>
  <si>
    <t>93.33</t>
  </si>
  <si>
    <t>99.78</t>
  </si>
  <si>
    <t>Intervenir 16275 M2 De Elementos Del Sistema De Espacio Público Peatonal Con Acciones De Construcción Y/O Conservación</t>
  </si>
  <si>
    <t>Intervenir 8000 M2 De Elementos Del Sistema De Espacio Público Peatonal Con Acciones De Construcción Y/O Conservación</t>
  </si>
  <si>
    <t>99.27</t>
  </si>
  <si>
    <t>99.97</t>
  </si>
  <si>
    <t>84.44</t>
  </si>
  <si>
    <t>Intervenir 3600 Metros Cuadrados De Elementos Del Sistema De Espacio Público Peatonal Con Acciones De Construcción Y/O Conservación.</t>
  </si>
  <si>
    <t>41.67</t>
  </si>
  <si>
    <t>12.65</t>
  </si>
  <si>
    <t>59.73</t>
  </si>
  <si>
    <t>Tunjuelito</t>
  </si>
  <si>
    <t>Una nueva infraestructura con igualdad de condiciones para la inclusión social, productiva y de género</t>
  </si>
  <si>
    <t>Intervenir 2300 Metros Cuadrados De Elementos Del Sistema De Espacio Público Peatonal Con Acciones De Construcción Y/O Conservación.</t>
  </si>
  <si>
    <t>97.14</t>
  </si>
  <si>
    <t>Intervenir 3000 Metros Cuadrados De Elementos Del Sistema De Espacio Público Peatonal Con Acciones De Construcción Y/O Conservación</t>
  </si>
  <si>
    <t>62.9</t>
  </si>
  <si>
    <t>Intervenir 28000 Metros Cuadrados De Elementos Del Sistema De Espacio Público Peatonal Con Acciones De Construcción Y/O Conservación.</t>
  </si>
  <si>
    <t>97.52</t>
  </si>
  <si>
    <t>70.59</t>
  </si>
  <si>
    <t>92.8</t>
  </si>
  <si>
    <t>Intervenir 6652 Metros Cuadrados De Elementos Del Sistema De Espacio Público Peatonal Con Acciones De Construcción Y/O Conservación Durante El Cuatrienio</t>
  </si>
  <si>
    <t>96.65</t>
  </si>
  <si>
    <t>86.9</t>
  </si>
  <si>
    <t>Intervenir 5439 Metros Cuadrados De Elementos Del Sistema De Espacio Público Peatonal Con Acciones De Construcción Y/O Conservación</t>
  </si>
  <si>
    <t>Intervenir 20000 Metros Cuadrados De Elementos Del Sistema De Espacio Público Peatonal Con Acciones De Construcción Y/O Conservación</t>
  </si>
  <si>
    <t>99.62</t>
  </si>
  <si>
    <t>53.19</t>
  </si>
  <si>
    <t>Intervenir 4500 Metros Cuadrados De Elementos Del Sistema Del Espacio Público Peatonal Con Acciones De Construcción Y/O Conservación</t>
  </si>
  <si>
    <t>34.03</t>
  </si>
  <si>
    <t>36.81</t>
  </si>
  <si>
    <t>34.54</t>
  </si>
  <si>
    <t>Intervenir 4848 Metros Cuadrados De Elementos Del Sistema De Espacio Público Peatonal) Con Acciones De Construcción Y/O Conservación.</t>
  </si>
  <si>
    <t>79.26</t>
  </si>
  <si>
    <t>Intervenir 1200 Metros Cuadrados De Elementos Del Sistema De Espacio Público Peatonal Con Acciones De Construcción Y/O Conservación.</t>
  </si>
  <si>
    <t>Intervenir 10000 M2. Construcción Y Conservación Intervenir 10.000 Metros Cuadrados De Elementos Del Sistema De Espacio Público Peatonal Con Acciones De Construcción Y/O Conservación.</t>
  </si>
  <si>
    <t>3088029957.45</t>
  </si>
  <si>
    <t>99.94</t>
  </si>
  <si>
    <t>5559420235.45</t>
  </si>
  <si>
    <t>85.38</t>
  </si>
  <si>
    <t>Intervenir 11001 Metros Cuadrados De Elementos Del Sistema De Espacio Público Peatonal Con Acciones Construcción Y/O De Conservación.</t>
  </si>
  <si>
    <t>Intervenir 5678 Metros Cuadrados De Elementos Del Sistema De Espacio Público Peatonal Con Acciones De  Conservación Que Fomente El Acceso De Las Personas Con Discapacidad .</t>
  </si>
  <si>
    <t>89.32</t>
  </si>
  <si>
    <t>98.8</t>
  </si>
  <si>
    <t>88.91</t>
  </si>
  <si>
    <t>96.34</t>
  </si>
  <si>
    <t>Intervenir 7164 M2 De Elementos Del Sistema De Espacio Público Peatonal Con Acciones De Construcción Y/O Conservación</t>
  </si>
  <si>
    <t>63.37</t>
  </si>
  <si>
    <t>Intervenir 14000 M2 De Elementos Del Sistema De Espacio Público Peatonal Con Acciones De Construcción Y/O Conservación.</t>
  </si>
  <si>
    <t>48.86</t>
  </si>
  <si>
    <t>Intervenir 22800 Metros De Elementos Del Sistema De Espacio Público Peatonal Con Acciones De Construcción Y/O Conservación. Impactando En Los Caminos Veredales.</t>
  </si>
  <si>
    <t>53.04</t>
  </si>
  <si>
    <t>prog_ano2  (2017)</t>
  </si>
  <si>
    <t>ejec_ano2  (2017)</t>
  </si>
  <si>
    <t>avance_ano2  (2017)</t>
  </si>
  <si>
    <t>prog_ano3 (2018)</t>
  </si>
  <si>
    <t>ejec_ano3 (2018)</t>
  </si>
  <si>
    <t>avance_ano3 (2018)</t>
  </si>
  <si>
    <t>prog_ano4 (2019)</t>
  </si>
  <si>
    <t>ejec_ano4 (2019)</t>
  </si>
  <si>
    <t>avance_ano4 (2019)</t>
  </si>
  <si>
    <t>prog_ano5 (2020)</t>
  </si>
  <si>
    <t>ejec_ano5 (2020)</t>
  </si>
  <si>
    <t>avance_ano5 (2020)</t>
  </si>
  <si>
    <t>prog_rec_ano2  (2017)</t>
  </si>
  <si>
    <t>ejec_rec_ano2  (2017)</t>
  </si>
  <si>
    <t>avance_rec_ano2 (2017)</t>
  </si>
  <si>
    <t>prog_rec_ano3 (2018)</t>
  </si>
  <si>
    <t>ejec_rec_ano3 (2018)</t>
  </si>
  <si>
    <t>avance_rec_ano3 (2018)</t>
  </si>
  <si>
    <t>prog_rec_ano4 (2019)</t>
  </si>
  <si>
    <t>ejec_rec_ano4 (2019)</t>
  </si>
  <si>
    <t>avance_rec_ano4 (2019)</t>
  </si>
  <si>
    <t>prog_rec_ano5 (2020)</t>
  </si>
  <si>
    <t>ejec_rec_ano5 (2020)</t>
  </si>
  <si>
    <t>avance_rec_ano5 (2020)</t>
  </si>
  <si>
    <t>Pilar Democracia urbana</t>
  </si>
  <si>
    <t>Mejor movilidad para todos</t>
  </si>
  <si>
    <t>Reparchando ando</t>
  </si>
  <si>
    <t>Construir 11 Km/Carril De Malla Vial Local</t>
  </si>
  <si>
    <t>Finalizada - No continua</t>
  </si>
  <si>
    <t>Mantener 48 Km/Carril De Malla Vial Local</t>
  </si>
  <si>
    <t>99.91</t>
  </si>
  <si>
    <t>99.33</t>
  </si>
  <si>
    <t>Mejorar la calidad de la movilidad</t>
  </si>
  <si>
    <t>Mantener 9.4 Km/Carril De Malla Vial Local</t>
  </si>
  <si>
    <t>96.87</t>
  </si>
  <si>
    <t>99.68</t>
  </si>
  <si>
    <t>Mantener 3.8 Km/Carril De Malla Vial Rural.</t>
  </si>
  <si>
    <t>Finalizada por cumplimiento</t>
  </si>
  <si>
    <t>99.81</t>
  </si>
  <si>
    <t>Por un espacio público mejor para todos</t>
  </si>
  <si>
    <t>Mantener 18 Km/Carril De Malla Vial Urbana De La Localidad</t>
  </si>
  <si>
    <t>99.36</t>
  </si>
  <si>
    <t>91.29</t>
  </si>
  <si>
    <t>97.49</t>
  </si>
  <si>
    <t>Mantener 2 Km/Carril De Malla Vial Rural De La Localidad</t>
  </si>
  <si>
    <t>.Mejores vías y espacio público para todos en San Cristóbal</t>
  </si>
  <si>
    <t>Construir 5.5 Kilometros Carril De Malla Vial Local</t>
  </si>
  <si>
    <t>96.8</t>
  </si>
  <si>
    <t>99.79</t>
  </si>
  <si>
    <t>Mantener 45 Kilometros Carril De Malla Vial Local</t>
  </si>
  <si>
    <t>Desarrollo de la movilidad local</t>
  </si>
  <si>
    <t>Construir 8 Km/Carril Malla Vial Local Rural</t>
  </si>
  <si>
    <t>99.39</t>
  </si>
  <si>
    <t>Construir 12 Km/Carril De La Malla Vial Local Urbana De Usme</t>
  </si>
  <si>
    <t>54.82</t>
  </si>
  <si>
    <t>98.86</t>
  </si>
  <si>
    <t>Mantener 84 Km/Carril De La Malla Vial Local Urbana De Usme</t>
  </si>
  <si>
    <t>90.98</t>
  </si>
  <si>
    <t>95.77</t>
  </si>
  <si>
    <t>Mantener 80 Km/Carril De Malla Vial Rural</t>
  </si>
  <si>
    <t>73.23</t>
  </si>
  <si>
    <t>97.74</t>
  </si>
  <si>
    <t>PGI: Mejor infraestructura para construir tejido social</t>
  </si>
  <si>
    <t>Mantener 9 Km/Carril De Malla Vial Local</t>
  </si>
  <si>
    <t>95.42</t>
  </si>
  <si>
    <t>Innovación en infraestructura para una movilidad mejor para todos</t>
  </si>
  <si>
    <t>Construir 8 Kilometro Carril De Malla Vial Local</t>
  </si>
  <si>
    <t>99.67</t>
  </si>
  <si>
    <t>92.09</t>
  </si>
  <si>
    <t>Mantener 80 Kilometros Carril De Malla Vial Local</t>
  </si>
  <si>
    <t>91.34</t>
  </si>
  <si>
    <t>99.23</t>
  </si>
  <si>
    <t>99.72</t>
  </si>
  <si>
    <t>Recuperación de la malla vial local</t>
  </si>
  <si>
    <t>Construir 5 Km/Carril De Malla Vial Local Para Mejorar La Movilidad</t>
  </si>
  <si>
    <t>Mantener 60 Km/Carrill De Malla Vial Local Para Mejorar La Movilidad</t>
  </si>
  <si>
    <t>Fontibón, mejor movilidad para todos</t>
  </si>
  <si>
    <t>Construir 12 Km/Carril De Malla Vial Local Durante El Cuatrenio</t>
  </si>
  <si>
    <t>59.13</t>
  </si>
  <si>
    <t>Mantener 15 Km/Carril De Malla Vial Local</t>
  </si>
  <si>
    <t>81.28</t>
  </si>
  <si>
    <t>98.1</t>
  </si>
  <si>
    <t>Movilidad y espacios públicos para el disfrute de la ciudadanía</t>
  </si>
  <si>
    <t>Construir 16 Km/Carril De Malla Vial Local</t>
  </si>
  <si>
    <t>99.05</t>
  </si>
  <si>
    <t>99.59</t>
  </si>
  <si>
    <t>Mantener 76 Km/Carril De Malla Vial Local</t>
  </si>
  <si>
    <t>98.02</t>
  </si>
  <si>
    <t>99.44</t>
  </si>
  <si>
    <t>Hacia una movilidad sostenible</t>
  </si>
  <si>
    <t>Construir 46 Km/Carril De Malla Vial En La Localidad De Suba</t>
  </si>
  <si>
    <t>99.66</t>
  </si>
  <si>
    <t>97.07</t>
  </si>
  <si>
    <t>99.01</t>
  </si>
  <si>
    <t>Mantener 62 Km/Carril Con Acciones De Movilidad En La Malla Vial De La Localidad De Suba</t>
  </si>
  <si>
    <t>99.7</t>
  </si>
  <si>
    <t>98.88</t>
  </si>
  <si>
    <t>14.29</t>
  </si>
  <si>
    <t>PGI: Construyendo futuro.</t>
  </si>
  <si>
    <t xml:space="preserve">   Mantener Y/O Intervenir 35 Km/Carril De Malla Vial Local En El Cuatrienio.</t>
  </si>
  <si>
    <t>Teusaquillo mejor para la conservación de la malla vial y espacio público peatonal</t>
  </si>
  <si>
    <t>Mantener 34 Km/Carril De Malla Vial Local</t>
  </si>
  <si>
    <t>98.35</t>
  </si>
  <si>
    <t>Mantener 12 Km/Carrill De Malla Vial Local</t>
  </si>
  <si>
    <t>99.11</t>
  </si>
  <si>
    <t>98.61</t>
  </si>
  <si>
    <t>99.55</t>
  </si>
  <si>
    <t>Espacio público, derecho de todos</t>
  </si>
  <si>
    <t>Mejoramiento de la malla vial y el espacio público local</t>
  </si>
  <si>
    <t>Mantener 14 Km/Carril De Malla Vial Local</t>
  </si>
  <si>
    <t>99.69</t>
  </si>
  <si>
    <t>99.84</t>
  </si>
  <si>
    <t>Democracia urbana mas vías para todos</t>
  </si>
  <si>
    <t>Mantener 20 Km/Carril De Malla Vial Local</t>
  </si>
  <si>
    <t>99.63</t>
  </si>
  <si>
    <t>99.86</t>
  </si>
  <si>
    <t>Movilidad y espacio público mejor para todos</t>
  </si>
  <si>
    <t>Mantener Y/O Rehabilitar 1 Kilometro Carril De Malla Vial Local Durante El Cuatrienio</t>
  </si>
  <si>
    <t>76.37</t>
  </si>
  <si>
    <t>92.15</t>
  </si>
  <si>
    <t>Malla vial local y espacio público</t>
  </si>
  <si>
    <t>Construir 8 Km/Carril De Malla Vial Local</t>
  </si>
  <si>
    <t>3.56</t>
  </si>
  <si>
    <t>78.93</t>
  </si>
  <si>
    <t>Mantener 24 Km/Carril De Malla Vial Local, Incluyendo Bacheo Y Reparcheo</t>
  </si>
  <si>
    <t>Espacios con movilidad para todos</t>
  </si>
  <si>
    <t>Construir 15 Km/Carril De Malla Vial Urbana</t>
  </si>
  <si>
    <t>98.89</t>
  </si>
  <si>
    <t>Mantener 40 Km/Carril De Malla Vial Urbana</t>
  </si>
  <si>
    <t>99.87</t>
  </si>
  <si>
    <t>Construir 4 Km/Carril De Malla Vial Rural</t>
  </si>
  <si>
    <t>Mantener 10 Km/Carril De Malla Vial Rural</t>
  </si>
  <si>
    <t>97.38</t>
  </si>
  <si>
    <t>99.54</t>
  </si>
  <si>
    <t>98.92</t>
  </si>
  <si>
    <t>Movilidad para todos y todas</t>
  </si>
  <si>
    <t>Mantener 26 Kilometros De Malla Vial Durante La Vigencia Del Plan.</t>
  </si>
  <si>
    <t>99.15</t>
  </si>
  <si>
    <t>99.31</t>
  </si>
  <si>
    <t>99.5</t>
  </si>
  <si>
    <t>Construir 3350 M2 De Espacio Público</t>
  </si>
  <si>
    <t>Mantener 4400 M2 De Espacio Público</t>
  </si>
  <si>
    <t>34.7</t>
  </si>
  <si>
    <t>97.8</t>
  </si>
  <si>
    <t>96.41</t>
  </si>
  <si>
    <t>Mantener 7520 M2 De Espacio Público.</t>
  </si>
  <si>
    <t>50.67</t>
  </si>
  <si>
    <t>97.73</t>
  </si>
  <si>
    <t>Mantener 15000 M2 Del Espacio Público</t>
  </si>
  <si>
    <t>87.78</t>
  </si>
  <si>
    <t>89.31</t>
  </si>
  <si>
    <t>93.64</t>
  </si>
  <si>
    <t>Construir 2000 M² De Espacio Público</t>
  </si>
  <si>
    <t>Suspendida</t>
  </si>
  <si>
    <t>Mantener 2000 M² De Espacio Público</t>
  </si>
  <si>
    <t>Construir 8000 M2 De Espacio Público En La Localidad</t>
  </si>
  <si>
    <t>95.76</t>
  </si>
  <si>
    <t>Mantener 15000 M2 De Espacio Público</t>
  </si>
  <si>
    <t>97.91</t>
  </si>
  <si>
    <t>99.25</t>
  </si>
  <si>
    <t>Construir 12615 M2 De Espacio Público Local (Como Andenes, Ciclorutas, Plazoletas, Entre Otros)</t>
  </si>
  <si>
    <t>99.24</t>
  </si>
  <si>
    <t>Mantener 13876 M2 De Espacio Público Local (Como Andenes, Ciclorutas, Plazoletas, Entre Otros)</t>
  </si>
  <si>
    <t>Construir 55000 Metros Cuadrados De Espacio Público En La Localidad De Suba</t>
  </si>
  <si>
    <t>99.52</t>
  </si>
  <si>
    <t>98.81</t>
  </si>
  <si>
    <t>93.5</t>
  </si>
  <si>
    <t>Mantener 25000 Metros Cuadrados De Espacio Público En La Localidad De Suba</t>
  </si>
  <si>
    <t>99.22</t>
  </si>
  <si>
    <t>92.6</t>
  </si>
  <si>
    <t>99.3</t>
  </si>
  <si>
    <t xml:space="preserve">   Construir Y/O Mantener 18000 Metros Cuadrados De Espacio Público Local En El Cuatrienio</t>
  </si>
  <si>
    <t>86.05</t>
  </si>
  <si>
    <t>99.76</t>
  </si>
  <si>
    <t>86.99</t>
  </si>
  <si>
    <t>Mantener 12000 M2 De Espacio Público Local</t>
  </si>
  <si>
    <t>83.64</t>
  </si>
  <si>
    <t>97.82</t>
  </si>
  <si>
    <t>Mantener 4000 M2 De Espacio Público.</t>
  </si>
  <si>
    <t>94.71</t>
  </si>
  <si>
    <t>Mantener 16000 Metros Cuadrados De Espacio Público</t>
  </si>
  <si>
    <t>99.8</t>
  </si>
  <si>
    <t>Construir 15000 Mt2 De Espacio Público De La Localidad, Incluyendo Andenes, Escaleras, Vías Peatonales, Separadores Y Alamedas</t>
  </si>
  <si>
    <t>82.46</t>
  </si>
  <si>
    <t>Mantener 20000 Mt2 De Espacio Público De La Localidad, Incluyendo Andenes, Escaleras, Vías Peatonales, Separadores Y Alamedas</t>
  </si>
  <si>
    <t>77.49</t>
  </si>
  <si>
    <t>55.01</t>
  </si>
  <si>
    <t>92.44</t>
  </si>
  <si>
    <t>Construir 20000 M2 Espacio Público (Andenes, Escaleras, Plazoletas, Alamedas) En La Localidad, Proporcionando Y Facilitando Una Mejor Movilidad Para Todos</t>
  </si>
  <si>
    <t>94.32</t>
  </si>
  <si>
    <t>99.09</t>
  </si>
  <si>
    <t>97.16</t>
  </si>
  <si>
    <t>Mantener 10000 M2 Espacio Público (Andenes, Escaleras, Plazoletas, Ciclorutas Y Alamedas) En La Localidad, Proporcionando Y Facilitando Una Mejor Movilidad Para Todos</t>
  </si>
  <si>
    <t>Un territorio que enfrenta el cambio climático y se ordena alrededor del agua</t>
  </si>
  <si>
    <t>Movilidad Humana</t>
  </si>
  <si>
    <t>Usaquén al día con sus vías</t>
  </si>
  <si>
    <t>Rehabilitar 35 Km/Carril De Pavimento De La Malla Vial Local</t>
  </si>
  <si>
    <t>97.6</t>
  </si>
  <si>
    <t>99.58</t>
  </si>
  <si>
    <t>Mantener 35 Km/Carril De Pavimento De La Malla Vial Local</t>
  </si>
  <si>
    <t>Rehabilitar 5 Km/Carril De La Malla Vial Rural</t>
  </si>
  <si>
    <t>Mantener 5 Km/Carril De La Malla Vial Rural</t>
  </si>
  <si>
    <t>Mantenimiento y rehabilitación de la malla vial y andenes de la localidad</t>
  </si>
  <si>
    <t>Rehabilitar 6 Km/Carril De La Malla Vial Urbana</t>
  </si>
  <si>
    <t>Rehabilitar 4 Km/Carril De La Malla Vial Rural</t>
  </si>
  <si>
    <t>95.28</t>
  </si>
  <si>
    <t>Mantener 1.2 Km/Carril De La Malla Vial Urbana</t>
  </si>
  <si>
    <t>Mantener 4 Km/Carril De La Malla Vial Rural</t>
  </si>
  <si>
    <t>99.88</t>
  </si>
  <si>
    <t>95.35</t>
  </si>
  <si>
    <t>97.37</t>
  </si>
  <si>
    <t>Mejoramiento y recuperación del espacio público local</t>
  </si>
  <si>
    <t>Mantener 64 Km/Carril De La Malla Vial Local.</t>
  </si>
  <si>
    <t>Rehabilitar 19 Km/Carril De La Malla Vial Local</t>
  </si>
  <si>
    <t>99.77</t>
  </si>
  <si>
    <t>Movilidad participativa y humana en San Cristóbal</t>
  </si>
  <si>
    <t>Rehabilitar 40 Km/Carril De La Malla Vial Local.</t>
  </si>
  <si>
    <t>Mantener 14 Km/Carril De La Malla Vial Local.</t>
  </si>
  <si>
    <t>Recuperar 3 Km/Carril De La Malla Vial Local Y Barrial.</t>
  </si>
  <si>
    <t>Mejoramiento de los espacios de movilidad de la localidad</t>
  </si>
  <si>
    <t>Intervenir 2 Km/Carril De Malla Vial Urbana Con La Realización De Estudios Y Diseños, Construcción, Rehabilitación Y/O Mantenimiento, Anualmente</t>
  </si>
  <si>
    <t>Constante</t>
  </si>
  <si>
    <t>N/A</t>
  </si>
  <si>
    <t>99.83</t>
  </si>
  <si>
    <t>Intervenir 4 Km/Carril De Malla Vial Rural Con La Realización De Estudios Y Diseños, Construcción, Rehabilitación Y/O Mantenimiento, Anualmente</t>
  </si>
  <si>
    <t>Mejoramiento de la movilidad en la Localidad</t>
  </si>
  <si>
    <t>Rehabilitar 52 Km-Carril De Malla Vial Local</t>
  </si>
  <si>
    <t>Realizar  Mantenimiento 10 Km-Carril De Malla Vial Local</t>
  </si>
  <si>
    <t>95.09</t>
  </si>
  <si>
    <t>99.75</t>
  </si>
  <si>
    <t>Construcción, rehabilitación y/o mantenimiento de la malla vial y del espacio público de la localidad</t>
  </si>
  <si>
    <t>Rehabilitar 46 Km/Carril De Malla Vial Local.</t>
  </si>
  <si>
    <t>Recuperación malla vial local</t>
  </si>
  <si>
    <t>Mantener 12 Km/Carril De La Malla Vial Local (Plan Tapa Huecos)</t>
  </si>
  <si>
    <t>99.49</t>
  </si>
  <si>
    <t>Rehabilitar 8 Km/Carril De La Malla Vial Local</t>
  </si>
  <si>
    <t>94.79</t>
  </si>
  <si>
    <t>98.32</t>
  </si>
  <si>
    <t>Ampliación, mejoramiento y conservación del subsistema vial y el espacio público en la localidad de Fontibón</t>
  </si>
  <si>
    <t>Construir Y/O Recuperar De Andenes De 32000 Metros Cuadrados De Andenes De  Malla Vial Local Y Zonas De Espacio Público, Durante El Cuatrienio</t>
  </si>
  <si>
    <t>97.06</t>
  </si>
  <si>
    <t>Rehabilitación y mantenimiento de la malla vial y el espacio público</t>
  </si>
  <si>
    <t>Rehabilitar 85 Km Carril De La Malla Vial Local</t>
  </si>
  <si>
    <t>12885687235.5</t>
  </si>
  <si>
    <t>48339641526.5</t>
  </si>
  <si>
    <t>48338767896.5</t>
  </si>
  <si>
    <t>PGI: Mejoramiento y ampliación de la malla vial y espacio público local</t>
  </si>
  <si>
    <t>Mantener 70 Km/Carril Malla Vial Local</t>
  </si>
  <si>
    <t>99.29</t>
  </si>
  <si>
    <t>Teusaquillo territorio de vida con rehabilitación y/o mantenimiento de la malla vial local, andenes y espacio publico</t>
  </si>
  <si>
    <t>Mantener 9 Km/Carril De La Malla Vial Local</t>
  </si>
  <si>
    <t>Rehabilitar 22.22 Km/Carril De La Malla Vial Local</t>
  </si>
  <si>
    <t>Mantener 9 Km/Carril De La Malla Vial Local Preventivamente</t>
  </si>
  <si>
    <t>Proyecto de gran impacto una puesta en común por la movilidad</t>
  </si>
  <si>
    <t>Rehabilitar 15 Km Carril Malla Vial Local</t>
  </si>
  <si>
    <t>Adecuación y mejoramiento del sistema de movilidad de la localidad Antonio Nariño</t>
  </si>
  <si>
    <t>Construcción, adecuación y mantenimiento de la malla vial y espacio público de la localidad</t>
  </si>
  <si>
    <t>Rehabilitar 28 Km/Carril De Malla Vial Local</t>
  </si>
  <si>
    <t>Mantener 92 Km/Carril De Malla Vial Local</t>
  </si>
  <si>
    <t>Mantenimiento y adecuación de malla vial</t>
  </si>
  <si>
    <t>Intervenir 8 Kilometros Carril De La Malla Vial Local Con Acciones De Matenimiento Y/O Rehabilitación</t>
  </si>
  <si>
    <t>96.61</t>
  </si>
  <si>
    <t>97.98</t>
  </si>
  <si>
    <t>98.46</t>
  </si>
  <si>
    <t>Mejoramiento de la infraestructura local para la calidad de vida</t>
  </si>
  <si>
    <t>Intervernir 36 Km Carril De Malla Vial Local A Través De Acciones De Rehabilitación, Construicción Y/O Mantenimiento.</t>
  </si>
  <si>
    <t>86.44</t>
  </si>
  <si>
    <t>99.85</t>
  </si>
  <si>
    <t>Construcción y rehabilitación de entornos más humanos</t>
  </si>
  <si>
    <t>Mantener 40 Km/Carril De Malla Vial Local</t>
  </si>
  <si>
    <t>99.34</t>
  </si>
  <si>
    <t>Rehabilitar 44 Km/Carril De Malla Vial Local</t>
  </si>
  <si>
    <t>41.74</t>
  </si>
  <si>
    <t>85.09</t>
  </si>
  <si>
    <t>Mantener 8 Km/Carril De Malla Vial Rural</t>
  </si>
  <si>
    <t>91.68</t>
  </si>
  <si>
    <t>Mejoramiento de la red vial</t>
  </si>
  <si>
    <t>Mantener 24 Kilómetros La Malla Vial Rural</t>
  </si>
  <si>
    <t>92.28</t>
  </si>
  <si>
    <t>99.4</t>
  </si>
  <si>
    <t>prog_ano2 (2013)</t>
  </si>
  <si>
    <t>ejec_ano2 (2013)</t>
  </si>
  <si>
    <t>avance_ano2 (2013)</t>
  </si>
  <si>
    <t>prog_ano3 (2014)</t>
  </si>
  <si>
    <t>ejec_ano3 (2014)</t>
  </si>
  <si>
    <t>avance_ano3 (2014)</t>
  </si>
  <si>
    <t>prog_ano4 (2015)</t>
  </si>
  <si>
    <t>ejec_ano4 (2015)</t>
  </si>
  <si>
    <t>avance_ano4 (2015)</t>
  </si>
  <si>
    <t>prog_ano5 (2016)</t>
  </si>
  <si>
    <t>ejec_ano5 (2016)</t>
  </si>
  <si>
    <t>avance_ano5 (2016)</t>
  </si>
  <si>
    <t>prog_rec_ano2 (2013)</t>
  </si>
  <si>
    <t>ejec_rec_ano2 (2013)</t>
  </si>
  <si>
    <t>avance_rec_ano2 (2013)</t>
  </si>
  <si>
    <t>prog_rec_ano3 (2014)</t>
  </si>
  <si>
    <t>ejec_rec_ano3 (2014)</t>
  </si>
  <si>
    <t>avance_rec_ano3 (2014)</t>
  </si>
  <si>
    <t>prog_rec_ano4 (2015)</t>
  </si>
  <si>
    <t>ejec_rec_ano4 (2015)</t>
  </si>
  <si>
    <t>avance_rec_ano4 (2015)</t>
  </si>
  <si>
    <t>prog_rec_ano5 (2016)</t>
  </si>
  <si>
    <t>ejec_rec_ano5 (2016)</t>
  </si>
  <si>
    <t>avance_rec_ano5 (2016)</t>
  </si>
  <si>
    <t>Una ciudad que supera la segregación y la discriminación: el ser humano en el centro de las preocupaciones del desarrollo</t>
  </si>
  <si>
    <t>Ejercicio de las libertades culturales y deportivas</t>
  </si>
  <si>
    <t>Usaquén, localidad que fortalece la cultura</t>
  </si>
  <si>
    <t>Mantener 40000 M2 Del Espacio Público Local Para Corredores Culturales</t>
  </si>
  <si>
    <t>99.35</t>
  </si>
  <si>
    <t>75.35</t>
  </si>
  <si>
    <t>Construir 600 M2 De Espacio Público Local Mediante Obras Menores De Espacio Público, Anualmente</t>
  </si>
  <si>
    <t>Construir Y Mantener 10000 M2 De Espacio Público Local Incluidos 27 Parques Vecinales Y De Bolsillo</t>
  </si>
  <si>
    <t>Construír 8400 M2 De Espacio Público</t>
  </si>
  <si>
    <t>Mejoramiento del espacio público</t>
  </si>
  <si>
    <t>Mantener 6000 M2 De Espacio Público De La Localidad</t>
  </si>
  <si>
    <t>99.53</t>
  </si>
  <si>
    <t>94.23</t>
  </si>
  <si>
    <t>97.86</t>
  </si>
  <si>
    <t>Construir 3000 M2 De Espacio Público  En La Localidad Tales Como Vías Peatonales, Andenes Y Alamedas</t>
  </si>
  <si>
    <t>68.3</t>
  </si>
  <si>
    <t>73.81</t>
  </si>
  <si>
    <t>77.75</t>
  </si>
  <si>
    <t>80.81</t>
  </si>
  <si>
    <t>Mantener 10000 Metros Cuadrados De Andenes Y Espacio Público Locales</t>
  </si>
  <si>
    <t>2433190339.5</t>
  </si>
  <si>
    <t>99.51</t>
  </si>
  <si>
    <t>96.77</t>
  </si>
  <si>
    <t>15419675339.5</t>
  </si>
  <si>
    <t>15252635279.5</t>
  </si>
  <si>
    <t>Infraestructura para la movilidad</t>
  </si>
  <si>
    <t>Adecuar 12.53 M2 De Zonas De Espacio Público</t>
  </si>
  <si>
    <t>98.21</t>
  </si>
  <si>
    <t>135.33</t>
  </si>
  <si>
    <t>102.36</t>
  </si>
  <si>
    <t>Rehabilitar 20000 Metros Cuadrados De Espacio Público</t>
  </si>
  <si>
    <t>Mantener 11461 M2 De Andenes Y Espacio Público (Senderos Peatonales,    Callejones Y Plazoletas Públicas Entre Otros De La Localidad).</t>
  </si>
  <si>
    <t>Construir Y Mejorar 15000 Metros Cuadrados De Andenes Y Zonas De Espacio Público</t>
  </si>
  <si>
    <t>99.71</t>
  </si>
  <si>
    <t>Construir 9000 Metros Cuadrados De Espacio Público Local</t>
  </si>
  <si>
    <t>81.99</t>
  </si>
  <si>
    <t>Mantener 3000 Metros Cuadrados De Espacio Público Local</t>
  </si>
  <si>
    <t>Construir, adecuar, rehabilitar, ampliar, mantener el espacio publico y andenes locales</t>
  </si>
  <si>
    <t>Mantener 1000 Metros Cuadrados De Espacio Público En Parques Vecinales, Equipamientos Recreodeportivos Y Plazoletas</t>
  </si>
  <si>
    <t>Realizar 10 Dotaciones De Mobiliario Urbano En El Espacio Público</t>
  </si>
  <si>
    <t>79.06</t>
  </si>
  <si>
    <t>Intervenir 3640 M2  De Espacio Público Local A Través De Acciones De Rehabilitación, Construicción Y/O Mantenimiento.</t>
  </si>
  <si>
    <t>98.44</t>
  </si>
  <si>
    <t>Construir 96000 M2 De Espacio Público Para Andenes Y Zonas De Espacio Público</t>
  </si>
  <si>
    <t>96.85</t>
  </si>
  <si>
    <t>98.48</t>
  </si>
  <si>
    <t>Construir 1680 M2 De Espacio Público Para Puentes Peatonales Sobre Cuerpos De Agua.</t>
  </si>
  <si>
    <t xml:space="preserve">Cifras tomadas del Sistema de Seguimiento al Plan de Desarrollo Distrital SEGPLAN </t>
  </si>
  <si>
    <t>Programado</t>
  </si>
  <si>
    <t>Ejecutado</t>
  </si>
  <si>
    <t>2024*</t>
  </si>
  <si>
    <t>Precios corrientes</t>
  </si>
  <si>
    <t>% de ejecución</t>
  </si>
  <si>
    <t>Fuente: DANE (https://www.dane.gov.co/index.php/estadisticas-por-tema/precios-y-costos/indice-de-precios-del-productor-ipp)</t>
  </si>
  <si>
    <t>IPP</t>
  </si>
  <si>
    <t>Base 2024=1</t>
  </si>
  <si>
    <t>Índice de Precios al Productor corte a diciembre</t>
  </si>
  <si>
    <t>*corte a tercer trimestre</t>
  </si>
  <si>
    <t>Malla vial/Espacio público</t>
  </si>
  <si>
    <t>Malla Vial</t>
  </si>
  <si>
    <t>Espacio Público</t>
  </si>
  <si>
    <t>Malla Vial/Espacio Público</t>
  </si>
  <si>
    <t>Intervenir 1022 Metros Cuadrados De Puentes Vehiculares Y/O Peatonales De Escala Local Sobre Cuerpos De Agua Con Acciones De Construcción Y/O Conservación.</t>
  </si>
  <si>
    <t>99.19</t>
  </si>
  <si>
    <t>Intervenir 3 Kilómetros-Carril De Puentes Vehiculares Y/O Peatonales De Escala Local Sobre Cuerpos De Agua Con Acciones De Construcción Y/O Conservación.</t>
  </si>
  <si>
    <t>40.51</t>
  </si>
  <si>
    <t>71.07</t>
  </si>
  <si>
    <t>Intervenir 1050 Metros Lineales De Ciclo-Infraestructura Con Acciones De Construcción Y/O Conservación.</t>
  </si>
  <si>
    <t>Malla vial/Espacio Público</t>
  </si>
  <si>
    <t>Malla vial (conservación, rehabilitación, construcción)</t>
  </si>
  <si>
    <t>Espacio Público (Construir, adecuar, rehabilitar, ampliar, mantener)</t>
  </si>
  <si>
    <t>Programado 2021</t>
  </si>
  <si>
    <t>Ejecutado 2021</t>
  </si>
  <si>
    <t>Programado 2022</t>
  </si>
  <si>
    <t>Ejecutado 2022</t>
  </si>
  <si>
    <t>Programado 2023</t>
  </si>
  <si>
    <t>Ejecutado 2023</t>
  </si>
  <si>
    <t>Programado 2024</t>
  </si>
  <si>
    <t>Ejecutado 2024</t>
  </si>
  <si>
    <t>Programado 2017</t>
  </si>
  <si>
    <t>Ejecutado 2017</t>
  </si>
  <si>
    <t>Programado 2018</t>
  </si>
  <si>
    <t>Ejecutado 2018</t>
  </si>
  <si>
    <t>Programado 2019</t>
  </si>
  <si>
    <t>Ejecutado 2019</t>
  </si>
  <si>
    <t>Programado 2020</t>
  </si>
  <si>
    <t>Ejecutado 2020</t>
  </si>
  <si>
    <t>Construir 24000 Mts2 (24 km) De La Malla Vial Local Urbana De Usme</t>
  </si>
  <si>
    <t>Mantener 211882 Mts2 (212km) De La Malla Vial Local Urbana De Usme</t>
  </si>
  <si>
    <t>3,037,71</t>
  </si>
  <si>
    <t>3,035,3</t>
  </si>
  <si>
    <t>Malla vial (conservación, rehabilitación, construcción) - Km/carril</t>
  </si>
  <si>
    <t>Espacio Público (Construir, adecuar, rehabilitar, ampliar, mantener) -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</si>
</sst>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_-&quot;$&quot;\ * #,##0.0_-;\-&quot;$&quot;\ * #,##0.0_-;_-&quot;$&quot;\ * &quot;-&quot;??_-;_-@_-"/>
    <numFmt numFmtId="166" formatCode="0.0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44" fontId="0" fillId="0" borderId="0" xfId="1" applyFont="1"/>
    <xf numFmtId="165" fontId="0" fillId="0" borderId="0" xfId="1" applyNumberFormat="1" applyFont="1"/>
    <xf numFmtId="164" fontId="0" fillId="0" borderId="0" xfId="1" applyNumberFormat="1" applyFont="1"/>
    <xf numFmtId="164" fontId="0" fillId="0" borderId="1" xfId="1" applyNumberFormat="1" applyFon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164" fontId="0" fillId="0" borderId="0" xfId="1" applyNumberFormat="1" applyFont="1" applyBorder="1"/>
    <xf numFmtId="0" fontId="0" fillId="0" borderId="0" xfId="0" applyAlignment="1">
      <alignment horizontal="center"/>
    </xf>
    <xf numFmtId="164" fontId="0" fillId="0" borderId="2" xfId="0" applyNumberFormat="1" applyBorder="1"/>
    <xf numFmtId="165" fontId="0" fillId="0" borderId="2" xfId="0" applyNumberFormat="1" applyBorder="1"/>
    <xf numFmtId="9" fontId="0" fillId="0" borderId="0" xfId="4" applyFont="1"/>
    <xf numFmtId="0" fontId="0" fillId="0" borderId="1" xfId="0" applyBorder="1"/>
    <xf numFmtId="2" fontId="0" fillId="0" borderId="1" xfId="0" applyNumberFormat="1" applyBorder="1"/>
    <xf numFmtId="0" fontId="0" fillId="3" borderId="1" xfId="0" applyFill="1" applyBorder="1"/>
    <xf numFmtId="42" fontId="0" fillId="0" borderId="1" xfId="3" applyFont="1" applyBorder="1"/>
    <xf numFmtId="9" fontId="2" fillId="0" borderId="1" xfId="4" applyFont="1" applyBorder="1"/>
    <xf numFmtId="0" fontId="2" fillId="3" borderId="1" xfId="0" applyFont="1" applyFill="1" applyBorder="1" applyAlignment="1">
      <alignment horizontal="center"/>
    </xf>
    <xf numFmtId="164" fontId="2" fillId="2" borderId="3" xfId="1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/>
    <xf numFmtId="41" fontId="0" fillId="4" borderId="1" xfId="2" applyFont="1" applyFill="1" applyBorder="1"/>
    <xf numFmtId="44" fontId="0" fillId="0" borderId="2" xfId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 applyAlignment="1">
      <alignment horizontal="center" vertical="center" wrapText="1"/>
    </xf>
    <xf numFmtId="0" fontId="0" fillId="0" borderId="6" xfId="0" applyBorder="1"/>
    <xf numFmtId="0" fontId="0" fillId="4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0" fontId="0" fillId="5" borderId="1" xfId="0" applyFill="1" applyBorder="1" applyAlignment="1">
      <alignment horizontal="center" vertical="center"/>
    </xf>
    <xf numFmtId="166" fontId="0" fillId="5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5">
    <cellStyle name="Millares [0]" xfId="2" builtinId="6"/>
    <cellStyle name="Moneda" xfId="1" builtinId="4"/>
    <cellStyle name="Moneda [0]" xfId="3" builtinId="7"/>
    <cellStyle name="Normal" xfId="0" builtinId="0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6B083-6333-41A0-BFF6-ADDA0C0BFE07}">
  <sheetPr>
    <tabColor theme="3" tint="0.89999084444715716"/>
  </sheetPr>
  <dimension ref="A1:BM58"/>
  <sheetViews>
    <sheetView workbookViewId="0">
      <pane ySplit="1" topLeftCell="A2" activePane="bottomLeft" state="frozen"/>
      <selection pane="bottomLeft" activeCell="W58" sqref="W58"/>
    </sheetView>
  </sheetViews>
  <sheetFormatPr baseColWidth="10" defaultColWidth="11.5703125" defaultRowHeight="15" x14ac:dyDescent="0.25"/>
  <cols>
    <col min="2" max="17" width="0" hidden="1" customWidth="1"/>
    <col min="20" max="20" width="72.7109375" customWidth="1"/>
    <col min="21" max="21" width="0" hidden="1" customWidth="1"/>
    <col min="22" max="22" width="57.5703125" hidden="1" customWidth="1"/>
    <col min="23" max="23" width="92.85546875" customWidth="1"/>
    <col min="24" max="31" width="0" hidden="1" customWidth="1"/>
    <col min="50" max="51" width="19" style="15" bestFit="1" customWidth="1"/>
    <col min="52" max="52" width="11.5703125" style="16"/>
    <col min="53" max="54" width="19" style="15" bestFit="1" customWidth="1"/>
    <col min="55" max="55" width="11.5703125" style="5"/>
    <col min="56" max="57" width="19" style="15" bestFit="1" customWidth="1"/>
    <col min="58" max="58" width="11.5703125" style="5"/>
    <col min="59" max="60" width="19" style="15" bestFit="1" customWidth="1"/>
    <col min="61" max="61" width="11.5703125" style="5"/>
    <col min="62" max="63" width="19" style="15" bestFit="1" customWidth="1"/>
    <col min="64" max="64" width="14" style="5" customWidth="1"/>
    <col min="65" max="65" width="15.140625" bestFit="1" customWidth="1"/>
  </cols>
  <sheetData>
    <row r="1" spans="1:65" ht="4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541</v>
      </c>
      <c r="AG1" s="2" t="s">
        <v>542</v>
      </c>
      <c r="AH1" s="2" t="s">
        <v>543</v>
      </c>
      <c r="AI1" s="2" t="s">
        <v>544</v>
      </c>
      <c r="AJ1" s="2" t="s">
        <v>545</v>
      </c>
      <c r="AK1" s="2" t="s">
        <v>546</v>
      </c>
      <c r="AL1" s="2" t="s">
        <v>547</v>
      </c>
      <c r="AM1" s="2" t="s">
        <v>548</v>
      </c>
      <c r="AN1" s="2" t="s">
        <v>549</v>
      </c>
      <c r="AO1" s="2" t="s">
        <v>550</v>
      </c>
      <c r="AP1" s="2" t="s">
        <v>551</v>
      </c>
      <c r="AQ1" s="2" t="s">
        <v>552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4" t="s">
        <v>553</v>
      </c>
      <c r="AY1" s="4" t="s">
        <v>554</v>
      </c>
      <c r="AZ1" s="2" t="s">
        <v>555</v>
      </c>
      <c r="BA1" s="4" t="s">
        <v>556</v>
      </c>
      <c r="BB1" s="4" t="s">
        <v>557</v>
      </c>
      <c r="BC1" s="2" t="s">
        <v>558</v>
      </c>
      <c r="BD1" s="4" t="s">
        <v>559</v>
      </c>
      <c r="BE1" s="4" t="s">
        <v>560</v>
      </c>
      <c r="BF1" s="2" t="s">
        <v>561</v>
      </c>
      <c r="BG1" s="4" t="s">
        <v>562</v>
      </c>
      <c r="BH1" s="4" t="s">
        <v>563</v>
      </c>
      <c r="BI1" s="2" t="s">
        <v>564</v>
      </c>
      <c r="BJ1" s="4" t="s">
        <v>61</v>
      </c>
      <c r="BK1" s="4" t="s">
        <v>62</v>
      </c>
      <c r="BL1" s="2" t="s">
        <v>63</v>
      </c>
      <c r="BM1" s="26" t="s">
        <v>623</v>
      </c>
    </row>
    <row r="2" spans="1:65" x14ac:dyDescent="0.25">
      <c r="A2" s="1" t="s">
        <v>64</v>
      </c>
      <c r="B2" s="1" t="s">
        <v>64</v>
      </c>
      <c r="C2" s="1">
        <v>199</v>
      </c>
      <c r="D2" s="1" t="s">
        <v>65</v>
      </c>
      <c r="E2" s="1">
        <v>1</v>
      </c>
      <c r="F2" s="1" t="s">
        <v>565</v>
      </c>
      <c r="G2" s="1">
        <v>8</v>
      </c>
      <c r="H2" s="1" t="s">
        <v>566</v>
      </c>
      <c r="I2" s="1">
        <v>0</v>
      </c>
      <c r="J2" s="1" t="s">
        <v>68</v>
      </c>
      <c r="K2" s="1">
        <v>0</v>
      </c>
      <c r="L2" s="1" t="s">
        <v>68</v>
      </c>
      <c r="M2" s="1">
        <v>0</v>
      </c>
      <c r="N2" s="1" t="s">
        <v>68</v>
      </c>
      <c r="O2" s="1">
        <v>0</v>
      </c>
      <c r="P2" s="1" t="s">
        <v>68</v>
      </c>
      <c r="Q2" s="1">
        <v>0</v>
      </c>
      <c r="R2" s="1" t="s">
        <v>566</v>
      </c>
      <c r="S2" s="1">
        <v>1251</v>
      </c>
      <c r="T2" s="1" t="s">
        <v>567</v>
      </c>
      <c r="U2" s="1">
        <v>9</v>
      </c>
      <c r="V2" s="1">
        <v>2</v>
      </c>
      <c r="W2" s="1" t="s">
        <v>568</v>
      </c>
      <c r="X2" s="1">
        <v>1</v>
      </c>
      <c r="Y2" s="1" t="s">
        <v>71</v>
      </c>
      <c r="Z2" s="1">
        <v>1</v>
      </c>
      <c r="AA2" s="1" t="s">
        <v>72</v>
      </c>
      <c r="AB2" s="1">
        <v>1</v>
      </c>
      <c r="AC2" s="1">
        <v>0</v>
      </c>
      <c r="AD2" s="1">
        <v>0</v>
      </c>
      <c r="AE2" s="1">
        <v>0</v>
      </c>
      <c r="AF2" s="1">
        <v>10000</v>
      </c>
      <c r="AG2" s="1">
        <v>0</v>
      </c>
      <c r="AH2" s="1">
        <v>0</v>
      </c>
      <c r="AI2" s="1">
        <v>10000</v>
      </c>
      <c r="AJ2" s="1">
        <v>20000</v>
      </c>
      <c r="AK2" s="1">
        <v>200</v>
      </c>
      <c r="AL2" s="1">
        <v>10000</v>
      </c>
      <c r="AM2" s="1">
        <v>20000</v>
      </c>
      <c r="AN2" s="1">
        <v>200</v>
      </c>
      <c r="AO2" s="1">
        <v>10000</v>
      </c>
      <c r="AP2" s="1">
        <v>40000</v>
      </c>
      <c r="AQ2" s="1">
        <v>400</v>
      </c>
      <c r="AR2" s="1">
        <v>40000</v>
      </c>
      <c r="AS2" s="1">
        <v>80000</v>
      </c>
      <c r="AT2" s="1">
        <v>200</v>
      </c>
      <c r="AU2" s="1">
        <v>0</v>
      </c>
      <c r="AV2" s="1">
        <v>0</v>
      </c>
      <c r="AW2" s="1">
        <v>0</v>
      </c>
      <c r="AX2" s="10">
        <v>1181823791</v>
      </c>
      <c r="AY2" s="10">
        <v>0</v>
      </c>
      <c r="AZ2" s="1">
        <v>0</v>
      </c>
      <c r="BA2" s="10">
        <v>1085000000</v>
      </c>
      <c r="BB2" s="10">
        <v>1078000000</v>
      </c>
      <c r="BC2" s="1" t="s">
        <v>569</v>
      </c>
      <c r="BD2" s="10">
        <v>1256753000</v>
      </c>
      <c r="BE2" s="10">
        <v>1256753000</v>
      </c>
      <c r="BF2" s="1">
        <v>100</v>
      </c>
      <c r="BG2" s="10">
        <v>1300000000</v>
      </c>
      <c r="BH2" s="10">
        <v>1299998160</v>
      </c>
      <c r="BI2" s="1">
        <v>100</v>
      </c>
      <c r="BJ2" s="10">
        <v>4823576791</v>
      </c>
      <c r="BK2" s="10">
        <v>3634751160</v>
      </c>
      <c r="BL2" s="1" t="s">
        <v>570</v>
      </c>
      <c r="BM2" s="20" t="s">
        <v>625</v>
      </c>
    </row>
    <row r="3" spans="1:65" x14ac:dyDescent="0.25">
      <c r="A3" s="1" t="s">
        <v>64</v>
      </c>
      <c r="B3" s="1" t="s">
        <v>64</v>
      </c>
      <c r="C3" s="1">
        <v>199</v>
      </c>
      <c r="D3" s="1" t="s">
        <v>65</v>
      </c>
      <c r="E3" s="1">
        <v>2</v>
      </c>
      <c r="F3" s="1" t="s">
        <v>454</v>
      </c>
      <c r="G3" s="1">
        <v>19</v>
      </c>
      <c r="H3" s="1" t="s">
        <v>455</v>
      </c>
      <c r="I3" s="1">
        <v>0</v>
      </c>
      <c r="J3" s="1" t="s">
        <v>68</v>
      </c>
      <c r="K3" s="1">
        <v>0</v>
      </c>
      <c r="L3" s="1" t="s">
        <v>68</v>
      </c>
      <c r="M3" s="1">
        <v>0</v>
      </c>
      <c r="N3" s="1" t="s">
        <v>68</v>
      </c>
      <c r="O3" s="1">
        <v>0</v>
      </c>
      <c r="P3" s="1" t="s">
        <v>68</v>
      </c>
      <c r="Q3" s="1">
        <v>0</v>
      </c>
      <c r="R3" s="1" t="s">
        <v>455</v>
      </c>
      <c r="S3" s="1">
        <v>913</v>
      </c>
      <c r="T3" s="1" t="s">
        <v>456</v>
      </c>
      <c r="U3" s="1">
        <v>7</v>
      </c>
      <c r="V3" s="1">
        <v>1</v>
      </c>
      <c r="W3" s="1" t="s">
        <v>457</v>
      </c>
      <c r="X3" s="1">
        <v>1</v>
      </c>
      <c r="Y3" s="1" t="s">
        <v>71</v>
      </c>
      <c r="Z3" s="1">
        <v>1</v>
      </c>
      <c r="AA3" s="1" t="s">
        <v>72</v>
      </c>
      <c r="AB3" s="1">
        <v>1</v>
      </c>
      <c r="AC3" s="1">
        <v>0</v>
      </c>
      <c r="AD3" s="1">
        <v>0</v>
      </c>
      <c r="AE3" s="1">
        <v>0</v>
      </c>
      <c r="AF3" s="1">
        <v>9</v>
      </c>
      <c r="AG3" s="1">
        <v>9</v>
      </c>
      <c r="AH3" s="1">
        <v>100</v>
      </c>
      <c r="AI3" s="1">
        <v>9</v>
      </c>
      <c r="AJ3" s="1">
        <v>15</v>
      </c>
      <c r="AK3" s="1">
        <v>166.67</v>
      </c>
      <c r="AL3" s="1">
        <v>9</v>
      </c>
      <c r="AM3" s="1">
        <v>2.5</v>
      </c>
      <c r="AN3" s="1">
        <v>27.78</v>
      </c>
      <c r="AO3" s="1">
        <v>8</v>
      </c>
      <c r="AP3" s="1">
        <v>1.75</v>
      </c>
      <c r="AQ3" s="1">
        <v>21.88</v>
      </c>
      <c r="AR3" s="1">
        <v>35</v>
      </c>
      <c r="AS3" s="1">
        <v>28.25</v>
      </c>
      <c r="AT3" s="1">
        <v>80.709999999999994</v>
      </c>
      <c r="AU3" s="1">
        <v>0</v>
      </c>
      <c r="AV3" s="1">
        <v>0</v>
      </c>
      <c r="AW3" s="1">
        <v>0</v>
      </c>
      <c r="AX3" s="10">
        <v>4653000000</v>
      </c>
      <c r="AY3" s="10">
        <v>4541328643</v>
      </c>
      <c r="AZ3" s="1" t="s">
        <v>458</v>
      </c>
      <c r="BA3" s="10">
        <v>10951500000</v>
      </c>
      <c r="BB3" s="10">
        <v>10951127702</v>
      </c>
      <c r="BC3" s="1">
        <v>100</v>
      </c>
      <c r="BD3" s="10">
        <v>5696392000</v>
      </c>
      <c r="BE3" s="10">
        <v>5696392000</v>
      </c>
      <c r="BF3" s="1">
        <v>100</v>
      </c>
      <c r="BG3" s="10">
        <v>5570216406</v>
      </c>
      <c r="BH3" s="10">
        <v>5570216406</v>
      </c>
      <c r="BI3" s="1">
        <v>100</v>
      </c>
      <c r="BJ3" s="10">
        <v>26871108406</v>
      </c>
      <c r="BK3" s="10">
        <v>26759064751</v>
      </c>
      <c r="BL3" s="1" t="s">
        <v>459</v>
      </c>
      <c r="BM3" s="20" t="s">
        <v>624</v>
      </c>
    </row>
    <row r="4" spans="1:65" x14ac:dyDescent="0.25">
      <c r="A4" s="1" t="s">
        <v>64</v>
      </c>
      <c r="B4" s="1" t="s">
        <v>64</v>
      </c>
      <c r="C4" s="1">
        <v>199</v>
      </c>
      <c r="D4" s="1" t="s">
        <v>65</v>
      </c>
      <c r="E4" s="1">
        <v>2</v>
      </c>
      <c r="F4" s="1" t="s">
        <v>454</v>
      </c>
      <c r="G4" s="1">
        <v>19</v>
      </c>
      <c r="H4" s="1" t="s">
        <v>455</v>
      </c>
      <c r="I4" s="1">
        <v>0</v>
      </c>
      <c r="J4" s="1" t="s">
        <v>68</v>
      </c>
      <c r="K4" s="1">
        <v>0</v>
      </c>
      <c r="L4" s="1" t="s">
        <v>68</v>
      </c>
      <c r="M4" s="1">
        <v>0</v>
      </c>
      <c r="N4" s="1" t="s">
        <v>68</v>
      </c>
      <c r="O4" s="1">
        <v>0</v>
      </c>
      <c r="P4" s="1" t="s">
        <v>68</v>
      </c>
      <c r="Q4" s="1">
        <v>0</v>
      </c>
      <c r="R4" s="1" t="s">
        <v>455</v>
      </c>
      <c r="S4" s="1">
        <v>913</v>
      </c>
      <c r="T4" s="1" t="s">
        <v>456</v>
      </c>
      <c r="U4" s="1">
        <v>7</v>
      </c>
      <c r="V4" s="1">
        <v>2</v>
      </c>
      <c r="W4" s="1" t="s">
        <v>460</v>
      </c>
      <c r="X4" s="1">
        <v>1</v>
      </c>
      <c r="Y4" s="1" t="s">
        <v>71</v>
      </c>
      <c r="Z4" s="1">
        <v>1</v>
      </c>
      <c r="AA4" s="1" t="s">
        <v>72</v>
      </c>
      <c r="AB4" s="1">
        <v>1</v>
      </c>
      <c r="AC4" s="1">
        <v>0</v>
      </c>
      <c r="AD4" s="1">
        <v>0</v>
      </c>
      <c r="AE4" s="1">
        <v>0</v>
      </c>
      <c r="AF4" s="1">
        <v>9</v>
      </c>
      <c r="AG4" s="1">
        <v>9</v>
      </c>
      <c r="AH4" s="1">
        <v>100</v>
      </c>
      <c r="AI4" s="1">
        <v>9</v>
      </c>
      <c r="AJ4" s="1">
        <v>7</v>
      </c>
      <c r="AK4" s="1">
        <v>77.78</v>
      </c>
      <c r="AL4" s="1">
        <v>9</v>
      </c>
      <c r="AM4" s="1">
        <v>2.77</v>
      </c>
      <c r="AN4" s="1">
        <v>30.78</v>
      </c>
      <c r="AO4" s="1">
        <v>8</v>
      </c>
      <c r="AP4" s="1">
        <v>4.63</v>
      </c>
      <c r="AQ4" s="1">
        <v>57.88</v>
      </c>
      <c r="AR4" s="1">
        <v>35</v>
      </c>
      <c r="AS4" s="1">
        <v>23.4</v>
      </c>
      <c r="AT4" s="1">
        <v>66.86</v>
      </c>
      <c r="AU4" s="1">
        <v>0</v>
      </c>
      <c r="AV4" s="1">
        <v>0</v>
      </c>
      <c r="AW4" s="1">
        <v>0</v>
      </c>
      <c r="AX4" s="10">
        <v>2870000000</v>
      </c>
      <c r="AY4" s="10">
        <v>2870000000</v>
      </c>
      <c r="AZ4" s="1">
        <v>100</v>
      </c>
      <c r="BA4" s="10">
        <v>2678000000</v>
      </c>
      <c r="BB4" s="10">
        <v>2678000000</v>
      </c>
      <c r="BC4" s="1">
        <v>100</v>
      </c>
      <c r="BD4" s="10">
        <v>3000000000</v>
      </c>
      <c r="BE4" s="10">
        <v>3000000000</v>
      </c>
      <c r="BF4" s="1">
        <v>100</v>
      </c>
      <c r="BG4" s="10">
        <v>5678881466</v>
      </c>
      <c r="BH4" s="10">
        <v>5678881466</v>
      </c>
      <c r="BI4" s="1">
        <v>100</v>
      </c>
      <c r="BJ4" s="10">
        <v>14226881466</v>
      </c>
      <c r="BK4" s="10">
        <v>14226881466</v>
      </c>
      <c r="BL4" s="1">
        <v>100</v>
      </c>
      <c r="BM4" s="20" t="s">
        <v>624</v>
      </c>
    </row>
    <row r="5" spans="1:65" x14ac:dyDescent="0.25">
      <c r="A5" s="1" t="s">
        <v>64</v>
      </c>
      <c r="B5" s="1" t="s">
        <v>64</v>
      </c>
      <c r="C5" s="1">
        <v>199</v>
      </c>
      <c r="D5" s="1" t="s">
        <v>65</v>
      </c>
      <c r="E5" s="1">
        <v>2</v>
      </c>
      <c r="F5" s="1" t="s">
        <v>454</v>
      </c>
      <c r="G5" s="1">
        <v>19</v>
      </c>
      <c r="H5" s="1" t="s">
        <v>455</v>
      </c>
      <c r="I5" s="1">
        <v>0</v>
      </c>
      <c r="J5" s="1" t="s">
        <v>68</v>
      </c>
      <c r="K5" s="1">
        <v>0</v>
      </c>
      <c r="L5" s="1" t="s">
        <v>68</v>
      </c>
      <c r="M5" s="1">
        <v>0</v>
      </c>
      <c r="N5" s="1" t="s">
        <v>68</v>
      </c>
      <c r="O5" s="1">
        <v>0</v>
      </c>
      <c r="P5" s="1" t="s">
        <v>68</v>
      </c>
      <c r="Q5" s="1">
        <v>0</v>
      </c>
      <c r="R5" s="1" t="s">
        <v>455</v>
      </c>
      <c r="S5" s="1">
        <v>913</v>
      </c>
      <c r="T5" s="1" t="s">
        <v>456</v>
      </c>
      <c r="U5" s="1">
        <v>7</v>
      </c>
      <c r="V5" s="1">
        <v>3</v>
      </c>
      <c r="W5" s="1" t="s">
        <v>461</v>
      </c>
      <c r="X5" s="1">
        <v>1</v>
      </c>
      <c r="Y5" s="1" t="s">
        <v>71</v>
      </c>
      <c r="Z5" s="1">
        <v>4</v>
      </c>
      <c r="AA5" s="1" t="s">
        <v>289</v>
      </c>
      <c r="AB5" s="1">
        <v>1</v>
      </c>
      <c r="AC5" s="1">
        <v>0</v>
      </c>
      <c r="AD5" s="1">
        <v>0</v>
      </c>
      <c r="AE5" s="1">
        <v>0</v>
      </c>
      <c r="AF5" s="1">
        <v>1</v>
      </c>
      <c r="AG5" s="1">
        <v>1.5</v>
      </c>
      <c r="AH5" s="1">
        <v>150</v>
      </c>
      <c r="AI5" s="1">
        <v>0</v>
      </c>
      <c r="AJ5" s="1">
        <v>0</v>
      </c>
      <c r="AK5" s="1">
        <v>0</v>
      </c>
      <c r="AL5" s="1">
        <v>0</v>
      </c>
      <c r="AM5" s="1">
        <v>0</v>
      </c>
      <c r="AN5" s="1">
        <v>0</v>
      </c>
      <c r="AO5" s="1">
        <v>0</v>
      </c>
      <c r="AP5" s="1">
        <v>0</v>
      </c>
      <c r="AQ5" s="1">
        <v>0</v>
      </c>
      <c r="AR5" s="1">
        <v>5</v>
      </c>
      <c r="AS5" s="1">
        <v>1.5</v>
      </c>
      <c r="AT5" s="1">
        <v>30</v>
      </c>
      <c r="AU5" s="1">
        <v>0</v>
      </c>
      <c r="AV5" s="1">
        <v>0</v>
      </c>
      <c r="AW5" s="1">
        <v>0</v>
      </c>
      <c r="AX5" s="10">
        <v>683000000</v>
      </c>
      <c r="AY5" s="10">
        <v>683000000</v>
      </c>
      <c r="AZ5" s="1">
        <v>100</v>
      </c>
      <c r="BA5" s="10">
        <v>0</v>
      </c>
      <c r="BB5" s="10">
        <v>0</v>
      </c>
      <c r="BC5" s="1">
        <v>0</v>
      </c>
      <c r="BD5" s="10">
        <v>0</v>
      </c>
      <c r="BE5" s="10">
        <v>0</v>
      </c>
      <c r="BF5" s="1">
        <v>0</v>
      </c>
      <c r="BG5" s="10">
        <v>0</v>
      </c>
      <c r="BH5" s="10">
        <v>0</v>
      </c>
      <c r="BI5" s="1">
        <v>0</v>
      </c>
      <c r="BJ5" s="10">
        <v>683000000</v>
      </c>
      <c r="BK5" s="10">
        <v>683000000</v>
      </c>
      <c r="BL5" s="1">
        <v>100</v>
      </c>
      <c r="BM5" s="20" t="s">
        <v>624</v>
      </c>
    </row>
    <row r="6" spans="1:65" x14ac:dyDescent="0.25">
      <c r="A6" s="1" t="s">
        <v>64</v>
      </c>
      <c r="B6" s="1" t="s">
        <v>64</v>
      </c>
      <c r="C6" s="1">
        <v>199</v>
      </c>
      <c r="D6" s="1" t="s">
        <v>65</v>
      </c>
      <c r="E6" s="1">
        <v>2</v>
      </c>
      <c r="F6" s="1" t="s">
        <v>454</v>
      </c>
      <c r="G6" s="1">
        <v>19</v>
      </c>
      <c r="H6" s="1" t="s">
        <v>455</v>
      </c>
      <c r="I6" s="1">
        <v>0</v>
      </c>
      <c r="J6" s="1" t="s">
        <v>68</v>
      </c>
      <c r="K6" s="1">
        <v>0</v>
      </c>
      <c r="L6" s="1" t="s">
        <v>68</v>
      </c>
      <c r="M6" s="1">
        <v>0</v>
      </c>
      <c r="N6" s="1" t="s">
        <v>68</v>
      </c>
      <c r="O6" s="1">
        <v>0</v>
      </c>
      <c r="P6" s="1" t="s">
        <v>68</v>
      </c>
      <c r="Q6" s="1">
        <v>0</v>
      </c>
      <c r="R6" s="1" t="s">
        <v>455</v>
      </c>
      <c r="S6" s="1">
        <v>913</v>
      </c>
      <c r="T6" s="1" t="s">
        <v>456</v>
      </c>
      <c r="U6" s="1">
        <v>7</v>
      </c>
      <c r="V6" s="1">
        <v>4</v>
      </c>
      <c r="W6" s="1" t="s">
        <v>462</v>
      </c>
      <c r="X6" s="1">
        <v>1</v>
      </c>
      <c r="Y6" s="1" t="s">
        <v>71</v>
      </c>
      <c r="Z6" s="1">
        <v>4</v>
      </c>
      <c r="AA6" s="1" t="s">
        <v>289</v>
      </c>
      <c r="AB6" s="1">
        <v>1</v>
      </c>
      <c r="AC6" s="1">
        <v>0</v>
      </c>
      <c r="AD6" s="1">
        <v>0</v>
      </c>
      <c r="AE6" s="1">
        <v>0</v>
      </c>
      <c r="AF6" s="1">
        <v>1</v>
      </c>
      <c r="AG6" s="1">
        <v>1</v>
      </c>
      <c r="AH6" s="1">
        <v>100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5</v>
      </c>
      <c r="AS6" s="1">
        <v>1</v>
      </c>
      <c r="AT6" s="1">
        <v>20</v>
      </c>
      <c r="AU6" s="1">
        <v>0</v>
      </c>
      <c r="AV6" s="1">
        <v>0</v>
      </c>
      <c r="AW6" s="1">
        <v>0</v>
      </c>
      <c r="AX6" s="10">
        <v>410000000</v>
      </c>
      <c r="AY6" s="10">
        <v>410000000</v>
      </c>
      <c r="AZ6" s="1">
        <v>100</v>
      </c>
      <c r="BA6" s="10">
        <v>0</v>
      </c>
      <c r="BB6" s="10">
        <v>0</v>
      </c>
      <c r="BC6" s="1">
        <v>0</v>
      </c>
      <c r="BD6" s="10">
        <v>0</v>
      </c>
      <c r="BE6" s="10">
        <v>0</v>
      </c>
      <c r="BF6" s="1">
        <v>0</v>
      </c>
      <c r="BG6" s="10">
        <v>0</v>
      </c>
      <c r="BH6" s="10">
        <v>0</v>
      </c>
      <c r="BI6" s="1">
        <v>0</v>
      </c>
      <c r="BJ6" s="10">
        <v>410000000</v>
      </c>
      <c r="BK6" s="10">
        <v>410000000</v>
      </c>
      <c r="BL6" s="1">
        <v>100</v>
      </c>
      <c r="BM6" s="20" t="s">
        <v>624</v>
      </c>
    </row>
    <row r="7" spans="1:65" x14ac:dyDescent="0.25">
      <c r="A7" s="1" t="s">
        <v>75</v>
      </c>
      <c r="B7" s="1" t="s">
        <v>75</v>
      </c>
      <c r="C7" s="1">
        <v>199</v>
      </c>
      <c r="D7" s="1" t="s">
        <v>65</v>
      </c>
      <c r="E7" s="1">
        <v>2</v>
      </c>
      <c r="F7" s="1" t="s">
        <v>454</v>
      </c>
      <c r="G7" s="1">
        <v>19</v>
      </c>
      <c r="H7" s="1" t="s">
        <v>455</v>
      </c>
      <c r="I7" s="1">
        <v>0</v>
      </c>
      <c r="J7" s="1" t="s">
        <v>68</v>
      </c>
      <c r="K7" s="1">
        <v>0</v>
      </c>
      <c r="L7" s="1" t="s">
        <v>68</v>
      </c>
      <c r="M7" s="1">
        <v>0</v>
      </c>
      <c r="N7" s="1" t="s">
        <v>68</v>
      </c>
      <c r="O7" s="1">
        <v>0</v>
      </c>
      <c r="P7" s="1" t="s">
        <v>68</v>
      </c>
      <c r="Q7" s="1">
        <v>0</v>
      </c>
      <c r="R7" s="1" t="s">
        <v>455</v>
      </c>
      <c r="S7" s="1">
        <v>890</v>
      </c>
      <c r="T7" s="1" t="s">
        <v>463</v>
      </c>
      <c r="U7" s="1">
        <v>12</v>
      </c>
      <c r="V7" s="1">
        <v>1</v>
      </c>
      <c r="W7" s="1" t="s">
        <v>464</v>
      </c>
      <c r="X7" s="1">
        <v>1</v>
      </c>
      <c r="Y7" s="1" t="s">
        <v>71</v>
      </c>
      <c r="Z7" s="1">
        <v>1</v>
      </c>
      <c r="AA7" s="1" t="s">
        <v>72</v>
      </c>
      <c r="AB7" s="1">
        <v>1</v>
      </c>
      <c r="AC7" s="1">
        <v>0</v>
      </c>
      <c r="AD7" s="1">
        <v>0</v>
      </c>
      <c r="AE7" s="1">
        <v>0</v>
      </c>
      <c r="AF7" s="1">
        <v>1.5</v>
      </c>
      <c r="AG7" s="1">
        <v>3.5</v>
      </c>
      <c r="AH7" s="1">
        <v>233.33</v>
      </c>
      <c r="AI7" s="1">
        <v>2</v>
      </c>
      <c r="AJ7" s="1">
        <v>2.2999999999999998</v>
      </c>
      <c r="AK7" s="1">
        <v>115</v>
      </c>
      <c r="AL7" s="1">
        <v>1</v>
      </c>
      <c r="AM7" s="1">
        <v>1.7</v>
      </c>
      <c r="AN7" s="1">
        <v>170</v>
      </c>
      <c r="AO7" s="1">
        <v>1.5</v>
      </c>
      <c r="AP7" s="1">
        <v>15</v>
      </c>
      <c r="AQ7" s="1">
        <v>1000</v>
      </c>
      <c r="AR7" s="1">
        <v>6</v>
      </c>
      <c r="AS7" s="1">
        <v>22.5</v>
      </c>
      <c r="AT7" s="1">
        <v>375</v>
      </c>
      <c r="AU7" s="1">
        <v>0</v>
      </c>
      <c r="AV7" s="1">
        <v>0</v>
      </c>
      <c r="AW7" s="1">
        <v>0</v>
      </c>
      <c r="AX7" s="10">
        <v>901989000</v>
      </c>
      <c r="AY7" s="10">
        <v>894970352</v>
      </c>
      <c r="AZ7" s="1" t="s">
        <v>429</v>
      </c>
      <c r="BA7" s="10">
        <v>2888890000</v>
      </c>
      <c r="BB7" s="10">
        <v>2888878760</v>
      </c>
      <c r="BC7" s="1">
        <v>100</v>
      </c>
      <c r="BD7" s="10">
        <v>1891000000</v>
      </c>
      <c r="BE7" s="10">
        <v>1890165813</v>
      </c>
      <c r="BF7" s="1" t="s">
        <v>150</v>
      </c>
      <c r="BG7" s="10">
        <v>2454214293</v>
      </c>
      <c r="BH7" s="10">
        <v>2454214293</v>
      </c>
      <c r="BI7" s="1">
        <v>100</v>
      </c>
      <c r="BJ7" s="10">
        <v>8136093293</v>
      </c>
      <c r="BK7" s="10">
        <v>8128229218</v>
      </c>
      <c r="BL7" s="1" t="s">
        <v>165</v>
      </c>
      <c r="BM7" s="20" t="s">
        <v>624</v>
      </c>
    </row>
    <row r="8" spans="1:65" x14ac:dyDescent="0.25">
      <c r="A8" s="1" t="s">
        <v>75</v>
      </c>
      <c r="B8" s="1" t="s">
        <v>75</v>
      </c>
      <c r="C8" s="1">
        <v>199</v>
      </c>
      <c r="D8" s="1" t="s">
        <v>65</v>
      </c>
      <c r="E8" s="1">
        <v>2</v>
      </c>
      <c r="F8" s="1" t="s">
        <v>454</v>
      </c>
      <c r="G8" s="1">
        <v>19</v>
      </c>
      <c r="H8" s="1" t="s">
        <v>455</v>
      </c>
      <c r="I8" s="1">
        <v>0</v>
      </c>
      <c r="J8" s="1" t="s">
        <v>68</v>
      </c>
      <c r="K8" s="1">
        <v>0</v>
      </c>
      <c r="L8" s="1" t="s">
        <v>68</v>
      </c>
      <c r="M8" s="1">
        <v>0</v>
      </c>
      <c r="N8" s="1" t="s">
        <v>68</v>
      </c>
      <c r="O8" s="1">
        <v>0</v>
      </c>
      <c r="P8" s="1" t="s">
        <v>68</v>
      </c>
      <c r="Q8" s="1">
        <v>0</v>
      </c>
      <c r="R8" s="1" t="s">
        <v>455</v>
      </c>
      <c r="S8" s="1">
        <v>890</v>
      </c>
      <c r="T8" s="1" t="s">
        <v>463</v>
      </c>
      <c r="U8" s="1">
        <v>12</v>
      </c>
      <c r="V8" s="1">
        <v>2</v>
      </c>
      <c r="W8" s="1" t="s">
        <v>465</v>
      </c>
      <c r="X8" s="1">
        <v>1</v>
      </c>
      <c r="Y8" s="1" t="s">
        <v>71</v>
      </c>
      <c r="Z8" s="1">
        <v>1</v>
      </c>
      <c r="AA8" s="1" t="s">
        <v>72</v>
      </c>
      <c r="AB8" s="1">
        <v>1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0.75</v>
      </c>
      <c r="AJ8" s="1">
        <v>0.75</v>
      </c>
      <c r="AK8" s="1">
        <v>100</v>
      </c>
      <c r="AL8" s="1">
        <v>1.25</v>
      </c>
      <c r="AM8" s="1">
        <v>0.4</v>
      </c>
      <c r="AN8" s="1">
        <v>32</v>
      </c>
      <c r="AO8" s="1">
        <v>2</v>
      </c>
      <c r="AP8" s="1">
        <v>0</v>
      </c>
      <c r="AQ8" s="1">
        <v>0</v>
      </c>
      <c r="AR8" s="1">
        <v>4</v>
      </c>
      <c r="AS8" s="1">
        <v>1.1499999999999999</v>
      </c>
      <c r="AT8" s="1">
        <v>28.75</v>
      </c>
      <c r="AU8" s="1">
        <v>0</v>
      </c>
      <c r="AV8" s="1">
        <v>0</v>
      </c>
      <c r="AW8" s="1">
        <v>0</v>
      </c>
      <c r="AX8" s="10">
        <v>0</v>
      </c>
      <c r="AY8" s="10">
        <v>0</v>
      </c>
      <c r="AZ8" s="1">
        <v>0</v>
      </c>
      <c r="BA8" s="10">
        <v>653820000</v>
      </c>
      <c r="BB8" s="10">
        <v>653810886</v>
      </c>
      <c r="BC8" s="1">
        <v>100</v>
      </c>
      <c r="BD8" s="10">
        <v>1151000000</v>
      </c>
      <c r="BE8" s="10">
        <v>1150126127</v>
      </c>
      <c r="BF8" s="1" t="s">
        <v>131</v>
      </c>
      <c r="BG8" s="10">
        <v>88557707</v>
      </c>
      <c r="BH8" s="10">
        <v>0</v>
      </c>
      <c r="BI8" s="1">
        <v>0</v>
      </c>
      <c r="BJ8" s="10">
        <v>1893377707</v>
      </c>
      <c r="BK8" s="10">
        <v>1803937013</v>
      </c>
      <c r="BL8" s="1" t="s">
        <v>466</v>
      </c>
      <c r="BM8" s="20" t="s">
        <v>624</v>
      </c>
    </row>
    <row r="9" spans="1:65" x14ac:dyDescent="0.25">
      <c r="A9" s="1" t="s">
        <v>75</v>
      </c>
      <c r="B9" s="1" t="s">
        <v>75</v>
      </c>
      <c r="C9" s="1">
        <v>199</v>
      </c>
      <c r="D9" s="1" t="s">
        <v>65</v>
      </c>
      <c r="E9" s="1">
        <v>2</v>
      </c>
      <c r="F9" s="1" t="s">
        <v>454</v>
      </c>
      <c r="G9" s="1">
        <v>19</v>
      </c>
      <c r="H9" s="1" t="s">
        <v>455</v>
      </c>
      <c r="I9" s="1">
        <v>0</v>
      </c>
      <c r="J9" s="1" t="s">
        <v>68</v>
      </c>
      <c r="K9" s="1">
        <v>0</v>
      </c>
      <c r="L9" s="1" t="s">
        <v>68</v>
      </c>
      <c r="M9" s="1">
        <v>0</v>
      </c>
      <c r="N9" s="1" t="s">
        <v>68</v>
      </c>
      <c r="O9" s="1">
        <v>0</v>
      </c>
      <c r="P9" s="1" t="s">
        <v>68</v>
      </c>
      <c r="Q9" s="1">
        <v>0</v>
      </c>
      <c r="R9" s="1" t="s">
        <v>455</v>
      </c>
      <c r="S9" s="1">
        <v>890</v>
      </c>
      <c r="T9" s="1" t="s">
        <v>463</v>
      </c>
      <c r="U9" s="1">
        <v>12</v>
      </c>
      <c r="V9" s="1">
        <v>3</v>
      </c>
      <c r="W9" s="1" t="s">
        <v>467</v>
      </c>
      <c r="X9" s="1">
        <v>1</v>
      </c>
      <c r="Y9" s="1" t="s">
        <v>71</v>
      </c>
      <c r="Z9" s="1">
        <v>1</v>
      </c>
      <c r="AA9" s="1" t="s">
        <v>72</v>
      </c>
      <c r="AB9" s="1">
        <v>1</v>
      </c>
      <c r="AC9" s="1">
        <v>0</v>
      </c>
      <c r="AD9" s="1">
        <v>0</v>
      </c>
      <c r="AE9" s="1">
        <v>0</v>
      </c>
      <c r="AF9" s="1">
        <v>0.3</v>
      </c>
      <c r="AG9" s="1">
        <v>1</v>
      </c>
      <c r="AH9" s="1">
        <v>333.33</v>
      </c>
      <c r="AI9" s="1">
        <v>0.3</v>
      </c>
      <c r="AJ9" s="1">
        <v>0.6</v>
      </c>
      <c r="AK9" s="1">
        <v>200</v>
      </c>
      <c r="AL9" s="1">
        <v>0.3</v>
      </c>
      <c r="AM9" s="1">
        <v>1.9</v>
      </c>
      <c r="AN9" s="1">
        <v>633.33000000000004</v>
      </c>
      <c r="AO9" s="1">
        <v>0.3</v>
      </c>
      <c r="AP9" s="1">
        <v>2.5</v>
      </c>
      <c r="AQ9" s="1">
        <v>833.33</v>
      </c>
      <c r="AR9" s="1">
        <v>1.2</v>
      </c>
      <c r="AS9" s="1">
        <v>6</v>
      </c>
      <c r="AT9" s="1">
        <v>500</v>
      </c>
      <c r="AU9" s="1">
        <v>0</v>
      </c>
      <c r="AV9" s="1">
        <v>0</v>
      </c>
      <c r="AW9" s="1">
        <v>0</v>
      </c>
      <c r="AX9" s="10">
        <v>2313000000</v>
      </c>
      <c r="AY9" s="10">
        <v>2312677142</v>
      </c>
      <c r="AZ9" s="1" t="s">
        <v>112</v>
      </c>
      <c r="BA9" s="10">
        <v>950510000</v>
      </c>
      <c r="BB9" s="10">
        <v>950502288</v>
      </c>
      <c r="BC9" s="1">
        <v>100</v>
      </c>
      <c r="BD9" s="10">
        <v>1271000000</v>
      </c>
      <c r="BE9" s="10">
        <v>1270926127</v>
      </c>
      <c r="BF9" s="1" t="s">
        <v>112</v>
      </c>
      <c r="BG9" s="10">
        <v>5307000000</v>
      </c>
      <c r="BH9" s="10">
        <v>5306746525</v>
      </c>
      <c r="BI9" s="1">
        <v>100</v>
      </c>
      <c r="BJ9" s="10">
        <v>9841510000</v>
      </c>
      <c r="BK9" s="10">
        <v>9840852082</v>
      </c>
      <c r="BL9" s="1" t="s">
        <v>112</v>
      </c>
      <c r="BM9" s="20" t="s">
        <v>624</v>
      </c>
    </row>
    <row r="10" spans="1:65" x14ac:dyDescent="0.25">
      <c r="A10" s="1" t="s">
        <v>75</v>
      </c>
      <c r="B10" s="1" t="s">
        <v>75</v>
      </c>
      <c r="C10" s="1">
        <v>199</v>
      </c>
      <c r="D10" s="1" t="s">
        <v>65</v>
      </c>
      <c r="E10" s="1">
        <v>2</v>
      </c>
      <c r="F10" s="1" t="s">
        <v>454</v>
      </c>
      <c r="G10" s="1">
        <v>19</v>
      </c>
      <c r="H10" s="1" t="s">
        <v>455</v>
      </c>
      <c r="I10" s="1">
        <v>0</v>
      </c>
      <c r="J10" s="1" t="s">
        <v>68</v>
      </c>
      <c r="K10" s="1">
        <v>0</v>
      </c>
      <c r="L10" s="1" t="s">
        <v>68</v>
      </c>
      <c r="M10" s="1">
        <v>0</v>
      </c>
      <c r="N10" s="1" t="s">
        <v>68</v>
      </c>
      <c r="O10" s="1">
        <v>0</v>
      </c>
      <c r="P10" s="1" t="s">
        <v>68</v>
      </c>
      <c r="Q10" s="1">
        <v>0</v>
      </c>
      <c r="R10" s="1" t="s">
        <v>455</v>
      </c>
      <c r="S10" s="1">
        <v>890</v>
      </c>
      <c r="T10" s="1" t="s">
        <v>463</v>
      </c>
      <c r="U10" s="1">
        <v>12</v>
      </c>
      <c r="V10" s="1">
        <v>4</v>
      </c>
      <c r="W10" s="1" t="s">
        <v>468</v>
      </c>
      <c r="X10" s="1">
        <v>1</v>
      </c>
      <c r="Y10" s="1" t="s">
        <v>71</v>
      </c>
      <c r="Z10" s="1">
        <v>1</v>
      </c>
      <c r="AA10" s="1" t="s">
        <v>72</v>
      </c>
      <c r="AB10" s="1">
        <v>1</v>
      </c>
      <c r="AC10" s="1">
        <v>0</v>
      </c>
      <c r="AD10" s="1">
        <v>0</v>
      </c>
      <c r="AE10" s="1">
        <v>0</v>
      </c>
      <c r="AF10" s="1">
        <v>1</v>
      </c>
      <c r="AG10" s="1">
        <v>1</v>
      </c>
      <c r="AH10" s="1">
        <v>100</v>
      </c>
      <c r="AI10" s="1">
        <v>0.5</v>
      </c>
      <c r="AJ10" s="1">
        <v>0.35</v>
      </c>
      <c r="AK10" s="1">
        <v>70</v>
      </c>
      <c r="AL10" s="1">
        <v>1</v>
      </c>
      <c r="AM10" s="1">
        <v>2</v>
      </c>
      <c r="AN10" s="1">
        <v>200</v>
      </c>
      <c r="AO10" s="1">
        <v>1.5</v>
      </c>
      <c r="AP10" s="1">
        <v>0</v>
      </c>
      <c r="AQ10" s="1">
        <v>0</v>
      </c>
      <c r="AR10" s="1">
        <v>4</v>
      </c>
      <c r="AS10" s="1">
        <v>3.35</v>
      </c>
      <c r="AT10" s="1">
        <v>83.75</v>
      </c>
      <c r="AU10" s="1">
        <v>0</v>
      </c>
      <c r="AV10" s="1">
        <v>0</v>
      </c>
      <c r="AW10" s="1">
        <v>0</v>
      </c>
      <c r="AX10" s="10">
        <v>681000000</v>
      </c>
      <c r="AY10" s="10">
        <v>680165710</v>
      </c>
      <c r="AZ10" s="1" t="s">
        <v>469</v>
      </c>
      <c r="BA10" s="10">
        <v>471770000</v>
      </c>
      <c r="BB10" s="10">
        <v>471768858</v>
      </c>
      <c r="BC10" s="1">
        <v>100</v>
      </c>
      <c r="BD10" s="10">
        <v>1416000000</v>
      </c>
      <c r="BE10" s="10">
        <v>1350126127</v>
      </c>
      <c r="BF10" s="1" t="s">
        <v>470</v>
      </c>
      <c r="BG10" s="10">
        <v>1000000</v>
      </c>
      <c r="BH10" s="10">
        <v>0</v>
      </c>
      <c r="BI10" s="1">
        <v>0</v>
      </c>
      <c r="BJ10" s="10">
        <v>2569770000</v>
      </c>
      <c r="BK10" s="10">
        <v>2502060695</v>
      </c>
      <c r="BL10" s="1" t="s">
        <v>471</v>
      </c>
      <c r="BM10" s="20" t="s">
        <v>624</v>
      </c>
    </row>
    <row r="11" spans="1:65" x14ac:dyDescent="0.25">
      <c r="A11" s="1" t="s">
        <v>85</v>
      </c>
      <c r="B11" s="1" t="s">
        <v>85</v>
      </c>
      <c r="C11" s="1">
        <v>199</v>
      </c>
      <c r="D11" s="1" t="s">
        <v>65</v>
      </c>
      <c r="E11" s="1">
        <v>2</v>
      </c>
      <c r="F11" s="1" t="s">
        <v>454</v>
      </c>
      <c r="G11" s="1">
        <v>19</v>
      </c>
      <c r="H11" s="1" t="s">
        <v>455</v>
      </c>
      <c r="I11" s="1">
        <v>0</v>
      </c>
      <c r="J11" s="1" t="s">
        <v>68</v>
      </c>
      <c r="K11" s="1">
        <v>0</v>
      </c>
      <c r="L11" s="1" t="s">
        <v>68</v>
      </c>
      <c r="M11" s="1">
        <v>0</v>
      </c>
      <c r="N11" s="1" t="s">
        <v>68</v>
      </c>
      <c r="O11" s="1">
        <v>0</v>
      </c>
      <c r="P11" s="1" t="s">
        <v>68</v>
      </c>
      <c r="Q11" s="1">
        <v>0</v>
      </c>
      <c r="R11" s="1" t="s">
        <v>455</v>
      </c>
      <c r="S11" s="1">
        <v>1168</v>
      </c>
      <c r="T11" s="1" t="s">
        <v>472</v>
      </c>
      <c r="U11" s="1">
        <v>10</v>
      </c>
      <c r="V11" s="1">
        <v>1</v>
      </c>
      <c r="W11" s="1" t="s">
        <v>473</v>
      </c>
      <c r="X11" s="1">
        <v>1</v>
      </c>
      <c r="Y11" s="1" t="s">
        <v>71</v>
      </c>
      <c r="Z11" s="1">
        <v>4</v>
      </c>
      <c r="AA11" s="1" t="s">
        <v>289</v>
      </c>
      <c r="AB11" s="1">
        <v>1</v>
      </c>
      <c r="AC11" s="1">
        <v>0</v>
      </c>
      <c r="AD11" s="1">
        <v>0</v>
      </c>
      <c r="AE11" s="1">
        <v>0</v>
      </c>
      <c r="AF11" s="1">
        <v>16</v>
      </c>
      <c r="AG11" s="1">
        <v>4.9000000000000004</v>
      </c>
      <c r="AH11" s="1">
        <v>30.63</v>
      </c>
      <c r="AI11" s="1">
        <v>16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64</v>
      </c>
      <c r="AS11" s="1">
        <v>4.9000000000000004</v>
      </c>
      <c r="AT11" s="1">
        <v>7.66</v>
      </c>
      <c r="AU11" s="1">
        <v>0</v>
      </c>
      <c r="AV11" s="1">
        <v>0</v>
      </c>
      <c r="AW11" s="1">
        <v>0</v>
      </c>
      <c r="AX11" s="10">
        <v>4620000000</v>
      </c>
      <c r="AY11" s="10">
        <v>4620000000</v>
      </c>
      <c r="AZ11" s="1">
        <v>100</v>
      </c>
      <c r="BA11" s="10">
        <v>42829428</v>
      </c>
      <c r="BB11" s="10">
        <v>42829428</v>
      </c>
      <c r="BC11" s="1">
        <v>100</v>
      </c>
      <c r="BD11" s="10">
        <v>0</v>
      </c>
      <c r="BE11" s="10">
        <v>0</v>
      </c>
      <c r="BF11" s="1">
        <v>0</v>
      </c>
      <c r="BG11" s="10">
        <v>0</v>
      </c>
      <c r="BH11" s="10">
        <v>0</v>
      </c>
      <c r="BI11" s="1">
        <v>0</v>
      </c>
      <c r="BJ11" s="10">
        <v>4662829428</v>
      </c>
      <c r="BK11" s="10">
        <v>4662829428</v>
      </c>
      <c r="BL11" s="1">
        <v>100</v>
      </c>
      <c r="BM11" s="20" t="s">
        <v>624</v>
      </c>
    </row>
    <row r="12" spans="1:65" x14ac:dyDescent="0.25">
      <c r="A12" s="1" t="s">
        <v>85</v>
      </c>
      <c r="B12" s="1" t="s">
        <v>85</v>
      </c>
      <c r="C12" s="1">
        <v>199</v>
      </c>
      <c r="D12" s="1" t="s">
        <v>65</v>
      </c>
      <c r="E12" s="1">
        <v>2</v>
      </c>
      <c r="F12" s="1" t="s">
        <v>454</v>
      </c>
      <c r="G12" s="1">
        <v>19</v>
      </c>
      <c r="H12" s="1" t="s">
        <v>455</v>
      </c>
      <c r="I12" s="1">
        <v>0</v>
      </c>
      <c r="J12" s="1" t="s">
        <v>68</v>
      </c>
      <c r="K12" s="1">
        <v>0</v>
      </c>
      <c r="L12" s="1" t="s">
        <v>68</v>
      </c>
      <c r="M12" s="1">
        <v>0</v>
      </c>
      <c r="N12" s="1" t="s">
        <v>68</v>
      </c>
      <c r="O12" s="1">
        <v>0</v>
      </c>
      <c r="P12" s="1" t="s">
        <v>68</v>
      </c>
      <c r="Q12" s="1">
        <v>0</v>
      </c>
      <c r="R12" s="1" t="s">
        <v>455</v>
      </c>
      <c r="S12" s="1">
        <v>1168</v>
      </c>
      <c r="T12" s="1" t="s">
        <v>472</v>
      </c>
      <c r="U12" s="1">
        <v>10</v>
      </c>
      <c r="V12" s="1">
        <v>2</v>
      </c>
      <c r="W12" s="1" t="s">
        <v>474</v>
      </c>
      <c r="X12" s="1">
        <v>1</v>
      </c>
      <c r="Y12" s="1" t="s">
        <v>71</v>
      </c>
      <c r="Z12" s="1">
        <v>1</v>
      </c>
      <c r="AA12" s="1" t="s">
        <v>72</v>
      </c>
      <c r="AB12" s="1">
        <v>1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6</v>
      </c>
      <c r="AJ12" s="1">
        <v>4</v>
      </c>
      <c r="AK12" s="1">
        <v>66.67</v>
      </c>
      <c r="AL12" s="1">
        <v>6</v>
      </c>
      <c r="AM12" s="1">
        <v>2</v>
      </c>
      <c r="AN12" s="1">
        <v>33.33</v>
      </c>
      <c r="AO12" s="1">
        <v>7</v>
      </c>
      <c r="AP12" s="1">
        <v>4</v>
      </c>
      <c r="AQ12" s="1">
        <v>57.14</v>
      </c>
      <c r="AR12" s="1">
        <v>19</v>
      </c>
      <c r="AS12" s="1">
        <v>10</v>
      </c>
      <c r="AT12" s="1">
        <v>52.63</v>
      </c>
      <c r="AU12" s="1">
        <v>0</v>
      </c>
      <c r="AV12" s="1">
        <v>0</v>
      </c>
      <c r="AW12" s="1">
        <v>0</v>
      </c>
      <c r="AX12" s="10">
        <v>0</v>
      </c>
      <c r="AY12" s="10">
        <v>0</v>
      </c>
      <c r="AZ12" s="1">
        <v>0</v>
      </c>
      <c r="BA12" s="10">
        <v>4000000000</v>
      </c>
      <c r="BB12" s="10">
        <v>4000000000</v>
      </c>
      <c r="BC12" s="1">
        <v>100</v>
      </c>
      <c r="BD12" s="10">
        <v>6124021803</v>
      </c>
      <c r="BE12" s="10">
        <v>6124021803</v>
      </c>
      <c r="BF12" s="1">
        <v>100</v>
      </c>
      <c r="BG12" s="10">
        <v>7600000000</v>
      </c>
      <c r="BH12" s="10">
        <v>7582150000</v>
      </c>
      <c r="BI12" s="1" t="s">
        <v>475</v>
      </c>
      <c r="BJ12" s="10">
        <v>17724021803</v>
      </c>
      <c r="BK12" s="10">
        <v>17706171803</v>
      </c>
      <c r="BL12" s="1" t="s">
        <v>165</v>
      </c>
      <c r="BM12" s="20" t="s">
        <v>624</v>
      </c>
    </row>
    <row r="13" spans="1:65" x14ac:dyDescent="0.25">
      <c r="A13" s="1" t="s">
        <v>92</v>
      </c>
      <c r="B13" s="1" t="s">
        <v>93</v>
      </c>
      <c r="C13" s="1">
        <v>199</v>
      </c>
      <c r="D13" s="1" t="s">
        <v>65</v>
      </c>
      <c r="E13" s="1">
        <v>2</v>
      </c>
      <c r="F13" s="1" t="s">
        <v>454</v>
      </c>
      <c r="G13" s="1">
        <v>19</v>
      </c>
      <c r="H13" s="1" t="s">
        <v>455</v>
      </c>
      <c r="I13" s="1">
        <v>0</v>
      </c>
      <c r="J13" s="1" t="s">
        <v>68</v>
      </c>
      <c r="K13" s="1">
        <v>0</v>
      </c>
      <c r="L13" s="1" t="s">
        <v>68</v>
      </c>
      <c r="M13" s="1">
        <v>0</v>
      </c>
      <c r="N13" s="1" t="s">
        <v>68</v>
      </c>
      <c r="O13" s="1">
        <v>0</v>
      </c>
      <c r="P13" s="1" t="s">
        <v>68</v>
      </c>
      <c r="Q13" s="1">
        <v>0</v>
      </c>
      <c r="R13" s="1" t="s">
        <v>455</v>
      </c>
      <c r="S13" s="1">
        <v>1025</v>
      </c>
      <c r="T13" s="1" t="s">
        <v>476</v>
      </c>
      <c r="U13" s="1">
        <v>10</v>
      </c>
      <c r="V13" s="1">
        <v>1</v>
      </c>
      <c r="W13" s="1" t="s">
        <v>477</v>
      </c>
      <c r="X13" s="1">
        <v>1</v>
      </c>
      <c r="Y13" s="1" t="s">
        <v>71</v>
      </c>
      <c r="Z13" s="1">
        <v>1</v>
      </c>
      <c r="AA13" s="1" t="s">
        <v>72</v>
      </c>
      <c r="AB13" s="1">
        <v>1</v>
      </c>
      <c r="AC13" s="1">
        <v>0</v>
      </c>
      <c r="AD13" s="1">
        <v>0</v>
      </c>
      <c r="AE13" s="1">
        <v>0</v>
      </c>
      <c r="AF13" s="1">
        <v>10</v>
      </c>
      <c r="AG13" s="1">
        <v>12</v>
      </c>
      <c r="AH13" s="1">
        <v>120</v>
      </c>
      <c r="AI13" s="1">
        <v>10</v>
      </c>
      <c r="AJ13" s="1">
        <v>14</v>
      </c>
      <c r="AK13" s="1">
        <v>140</v>
      </c>
      <c r="AL13" s="1">
        <v>10</v>
      </c>
      <c r="AM13" s="1">
        <v>6.56</v>
      </c>
      <c r="AN13" s="1">
        <v>65.599999999999994</v>
      </c>
      <c r="AO13" s="1">
        <v>10</v>
      </c>
      <c r="AP13" s="1">
        <v>2</v>
      </c>
      <c r="AQ13" s="1">
        <v>20</v>
      </c>
      <c r="AR13" s="1">
        <v>40</v>
      </c>
      <c r="AS13" s="1">
        <v>34.56</v>
      </c>
      <c r="AT13" s="1">
        <v>86.4</v>
      </c>
      <c r="AU13" s="1">
        <v>0</v>
      </c>
      <c r="AV13" s="1">
        <v>0</v>
      </c>
      <c r="AW13" s="1">
        <v>0</v>
      </c>
      <c r="AX13" s="10">
        <v>12851687010</v>
      </c>
      <c r="AY13" s="10">
        <v>12851682816</v>
      </c>
      <c r="AZ13" s="1">
        <v>100</v>
      </c>
      <c r="BA13" s="10">
        <v>6926697843</v>
      </c>
      <c r="BB13" s="10">
        <v>6926697843</v>
      </c>
      <c r="BC13" s="1">
        <v>100</v>
      </c>
      <c r="BD13" s="10">
        <v>7801646714</v>
      </c>
      <c r="BE13" s="10">
        <v>7801646714</v>
      </c>
      <c r="BF13" s="1">
        <v>100</v>
      </c>
      <c r="BG13" s="10">
        <v>1753317043</v>
      </c>
      <c r="BH13" s="10">
        <v>1753317043</v>
      </c>
      <c r="BI13" s="1">
        <v>100</v>
      </c>
      <c r="BJ13" s="10">
        <v>29333348610</v>
      </c>
      <c r="BK13" s="10">
        <v>29333344416</v>
      </c>
      <c r="BL13" s="1">
        <v>100</v>
      </c>
      <c r="BM13" s="20" t="s">
        <v>624</v>
      </c>
    </row>
    <row r="14" spans="1:65" x14ac:dyDescent="0.25">
      <c r="A14" s="1" t="s">
        <v>92</v>
      </c>
      <c r="B14" s="1" t="s">
        <v>93</v>
      </c>
      <c r="C14" s="1">
        <v>199</v>
      </c>
      <c r="D14" s="1" t="s">
        <v>65</v>
      </c>
      <c r="E14" s="1">
        <v>2</v>
      </c>
      <c r="F14" s="1" t="s">
        <v>454</v>
      </c>
      <c r="G14" s="1">
        <v>19</v>
      </c>
      <c r="H14" s="1" t="s">
        <v>455</v>
      </c>
      <c r="I14" s="1">
        <v>0</v>
      </c>
      <c r="J14" s="1" t="s">
        <v>68</v>
      </c>
      <c r="K14" s="1">
        <v>0</v>
      </c>
      <c r="L14" s="1" t="s">
        <v>68</v>
      </c>
      <c r="M14" s="1">
        <v>0</v>
      </c>
      <c r="N14" s="1" t="s">
        <v>68</v>
      </c>
      <c r="O14" s="1">
        <v>0</v>
      </c>
      <c r="P14" s="1" t="s">
        <v>68</v>
      </c>
      <c r="Q14" s="1">
        <v>0</v>
      </c>
      <c r="R14" s="1" t="s">
        <v>455</v>
      </c>
      <c r="S14" s="1">
        <v>1025</v>
      </c>
      <c r="T14" s="1" t="s">
        <v>476</v>
      </c>
      <c r="U14" s="1">
        <v>10</v>
      </c>
      <c r="V14" s="1">
        <v>2</v>
      </c>
      <c r="W14" s="1" t="s">
        <v>478</v>
      </c>
      <c r="X14" s="1">
        <v>1</v>
      </c>
      <c r="Y14" s="1" t="s">
        <v>71</v>
      </c>
      <c r="Z14" s="1">
        <v>1</v>
      </c>
      <c r="AA14" s="1" t="s">
        <v>72</v>
      </c>
      <c r="AB14" s="1">
        <v>1</v>
      </c>
      <c r="AC14" s="1">
        <v>0</v>
      </c>
      <c r="AD14" s="1">
        <v>0</v>
      </c>
      <c r="AE14" s="1">
        <v>0</v>
      </c>
      <c r="AF14" s="1">
        <v>3.5</v>
      </c>
      <c r="AG14" s="1">
        <v>4</v>
      </c>
      <c r="AH14" s="1">
        <v>114.29</v>
      </c>
      <c r="AI14" s="1">
        <v>3.5</v>
      </c>
      <c r="AJ14" s="1">
        <v>2</v>
      </c>
      <c r="AK14" s="1">
        <v>57.14</v>
      </c>
      <c r="AL14" s="1">
        <v>3.5</v>
      </c>
      <c r="AM14" s="1">
        <v>2.36</v>
      </c>
      <c r="AN14" s="1">
        <v>67.430000000000007</v>
      </c>
      <c r="AO14" s="1">
        <v>3.5</v>
      </c>
      <c r="AP14" s="1">
        <v>1</v>
      </c>
      <c r="AQ14" s="1">
        <v>28.57</v>
      </c>
      <c r="AR14" s="1">
        <v>14</v>
      </c>
      <c r="AS14" s="1">
        <v>9.36</v>
      </c>
      <c r="AT14" s="1">
        <v>66.86</v>
      </c>
      <c r="AU14" s="1">
        <v>0</v>
      </c>
      <c r="AV14" s="1">
        <v>0</v>
      </c>
      <c r="AW14" s="1">
        <v>0</v>
      </c>
      <c r="AX14" s="10">
        <v>3985080990</v>
      </c>
      <c r="AY14" s="10">
        <v>3985080990</v>
      </c>
      <c r="AZ14" s="1">
        <v>100</v>
      </c>
      <c r="BA14" s="10">
        <v>6507305948</v>
      </c>
      <c r="BB14" s="10">
        <v>6507305948</v>
      </c>
      <c r="BC14" s="1">
        <v>100</v>
      </c>
      <c r="BD14" s="10">
        <v>2862676602</v>
      </c>
      <c r="BE14" s="10">
        <v>2862672602</v>
      </c>
      <c r="BF14" s="1">
        <v>100</v>
      </c>
      <c r="BG14" s="10">
        <v>608000000</v>
      </c>
      <c r="BH14" s="10">
        <v>608000000</v>
      </c>
      <c r="BI14" s="1">
        <v>100</v>
      </c>
      <c r="BJ14" s="10">
        <v>13963063540</v>
      </c>
      <c r="BK14" s="10">
        <v>13963059540</v>
      </c>
      <c r="BL14" s="1">
        <v>100</v>
      </c>
      <c r="BM14" s="20" t="s">
        <v>624</v>
      </c>
    </row>
    <row r="15" spans="1:65" x14ac:dyDescent="0.25">
      <c r="A15" s="1" t="s">
        <v>92</v>
      </c>
      <c r="B15" s="1" t="s">
        <v>93</v>
      </c>
      <c r="C15" s="1">
        <v>199</v>
      </c>
      <c r="D15" s="1" t="s">
        <v>65</v>
      </c>
      <c r="E15" s="1">
        <v>2</v>
      </c>
      <c r="F15" s="1" t="s">
        <v>454</v>
      </c>
      <c r="G15" s="1">
        <v>19</v>
      </c>
      <c r="H15" s="1" t="s">
        <v>455</v>
      </c>
      <c r="I15" s="1">
        <v>0</v>
      </c>
      <c r="J15" s="1" t="s">
        <v>68</v>
      </c>
      <c r="K15" s="1">
        <v>0</v>
      </c>
      <c r="L15" s="1" t="s">
        <v>68</v>
      </c>
      <c r="M15" s="1">
        <v>0</v>
      </c>
      <c r="N15" s="1" t="s">
        <v>68</v>
      </c>
      <c r="O15" s="1">
        <v>0</v>
      </c>
      <c r="P15" s="1" t="s">
        <v>68</v>
      </c>
      <c r="Q15" s="1">
        <v>0</v>
      </c>
      <c r="R15" s="1" t="s">
        <v>455</v>
      </c>
      <c r="S15" s="1">
        <v>1025</v>
      </c>
      <c r="T15" s="1" t="s">
        <v>476</v>
      </c>
      <c r="U15" s="1">
        <v>10</v>
      </c>
      <c r="V15" s="1">
        <v>3</v>
      </c>
      <c r="W15" s="1" t="s">
        <v>479</v>
      </c>
      <c r="X15" s="1">
        <v>1</v>
      </c>
      <c r="Y15" s="1" t="s">
        <v>71</v>
      </c>
      <c r="Z15" s="1">
        <v>1</v>
      </c>
      <c r="AA15" s="1" t="s">
        <v>72</v>
      </c>
      <c r="AB15" s="1">
        <v>1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1</v>
      </c>
      <c r="AJ15" s="1">
        <v>1</v>
      </c>
      <c r="AK15" s="1">
        <v>100</v>
      </c>
      <c r="AL15" s="1">
        <v>1</v>
      </c>
      <c r="AM15" s="1">
        <v>5</v>
      </c>
      <c r="AN15" s="1">
        <v>500</v>
      </c>
      <c r="AO15" s="1">
        <v>1</v>
      </c>
      <c r="AP15" s="1">
        <v>7</v>
      </c>
      <c r="AQ15" s="1">
        <v>700</v>
      </c>
      <c r="AR15" s="1">
        <v>3</v>
      </c>
      <c r="AS15" s="1">
        <v>13</v>
      </c>
      <c r="AT15" s="1">
        <v>433.33</v>
      </c>
      <c r="AU15" s="1">
        <v>0</v>
      </c>
      <c r="AV15" s="1">
        <v>0</v>
      </c>
      <c r="AW15" s="1">
        <v>0</v>
      </c>
      <c r="AX15" s="10">
        <v>0</v>
      </c>
      <c r="AY15" s="10">
        <v>0</v>
      </c>
      <c r="AZ15" s="1">
        <v>0</v>
      </c>
      <c r="BA15" s="10">
        <v>3763519936</v>
      </c>
      <c r="BB15" s="10">
        <v>3763519936</v>
      </c>
      <c r="BC15" s="1">
        <v>100</v>
      </c>
      <c r="BD15" s="10">
        <v>5298420703</v>
      </c>
      <c r="BE15" s="10">
        <v>5298420703</v>
      </c>
      <c r="BF15" s="1">
        <v>100</v>
      </c>
      <c r="BG15" s="10">
        <v>19282679155</v>
      </c>
      <c r="BH15" s="10">
        <v>19282679155</v>
      </c>
      <c r="BI15" s="1">
        <v>100</v>
      </c>
      <c r="BJ15" s="10">
        <v>28344619794</v>
      </c>
      <c r="BK15" s="10">
        <v>28344619794</v>
      </c>
      <c r="BL15" s="1">
        <v>100</v>
      </c>
      <c r="BM15" s="20" t="s">
        <v>624</v>
      </c>
    </row>
    <row r="16" spans="1:65" x14ac:dyDescent="0.25">
      <c r="A16" s="1" t="s">
        <v>100</v>
      </c>
      <c r="B16" s="1" t="s">
        <v>100</v>
      </c>
      <c r="C16" s="1">
        <v>199</v>
      </c>
      <c r="D16" s="1" t="s">
        <v>65</v>
      </c>
      <c r="E16" s="1">
        <v>2</v>
      </c>
      <c r="F16" s="1" t="s">
        <v>454</v>
      </c>
      <c r="G16" s="1">
        <v>19</v>
      </c>
      <c r="H16" s="1" t="s">
        <v>455</v>
      </c>
      <c r="I16" s="1">
        <v>0</v>
      </c>
      <c r="J16" s="1" t="s">
        <v>68</v>
      </c>
      <c r="K16" s="1">
        <v>0</v>
      </c>
      <c r="L16" s="1" t="s">
        <v>68</v>
      </c>
      <c r="M16" s="1">
        <v>0</v>
      </c>
      <c r="N16" s="1" t="s">
        <v>68</v>
      </c>
      <c r="O16" s="1">
        <v>0</v>
      </c>
      <c r="P16" s="1" t="s">
        <v>68</v>
      </c>
      <c r="Q16" s="1">
        <v>0</v>
      </c>
      <c r="R16" s="1" t="s">
        <v>455</v>
      </c>
      <c r="S16" s="1">
        <v>1209</v>
      </c>
      <c r="T16" s="1" t="s">
        <v>480</v>
      </c>
      <c r="U16" s="1">
        <v>6</v>
      </c>
      <c r="V16" s="1">
        <v>1</v>
      </c>
      <c r="W16" s="1" t="s">
        <v>481</v>
      </c>
      <c r="X16" s="1">
        <v>2</v>
      </c>
      <c r="Y16" s="1" t="s">
        <v>482</v>
      </c>
      <c r="Z16" s="1">
        <v>1</v>
      </c>
      <c r="AA16" s="1" t="s">
        <v>72</v>
      </c>
      <c r="AB16" s="1">
        <v>1</v>
      </c>
      <c r="AC16" s="1">
        <v>0</v>
      </c>
      <c r="AD16" s="1">
        <v>0</v>
      </c>
      <c r="AE16" s="1">
        <v>0</v>
      </c>
      <c r="AF16" s="1">
        <v>2</v>
      </c>
      <c r="AG16" s="1">
        <v>17.600000000000001</v>
      </c>
      <c r="AH16" s="1">
        <v>880</v>
      </c>
      <c r="AI16" s="1">
        <v>2</v>
      </c>
      <c r="AJ16" s="1">
        <v>107.24</v>
      </c>
      <c r="AK16" s="1">
        <v>5362</v>
      </c>
      <c r="AL16" s="1">
        <v>2</v>
      </c>
      <c r="AM16" s="1">
        <v>86.2</v>
      </c>
      <c r="AN16" s="1">
        <v>4310</v>
      </c>
      <c r="AO16" s="1">
        <v>2</v>
      </c>
      <c r="AP16" s="1">
        <v>1.5</v>
      </c>
      <c r="AQ16" s="1">
        <v>75</v>
      </c>
      <c r="AR16" s="1" t="s">
        <v>483</v>
      </c>
      <c r="AS16" s="1" t="s">
        <v>483</v>
      </c>
      <c r="AT16" s="1" t="s">
        <v>483</v>
      </c>
      <c r="AU16" s="1">
        <v>0</v>
      </c>
      <c r="AV16" s="1">
        <v>0</v>
      </c>
      <c r="AW16" s="1">
        <v>0</v>
      </c>
      <c r="AX16" s="10">
        <v>9711568985</v>
      </c>
      <c r="AY16" s="10">
        <v>9694666634</v>
      </c>
      <c r="AZ16" s="1" t="s">
        <v>484</v>
      </c>
      <c r="BA16" s="10">
        <v>13202200000</v>
      </c>
      <c r="BB16" s="10">
        <v>13202059147</v>
      </c>
      <c r="BC16" s="1">
        <v>100</v>
      </c>
      <c r="BD16" s="10">
        <v>5239757945</v>
      </c>
      <c r="BE16" s="10">
        <v>5239757945</v>
      </c>
      <c r="BF16" s="1">
        <v>100</v>
      </c>
      <c r="BG16" s="10">
        <v>9355600000</v>
      </c>
      <c r="BH16" s="10">
        <v>9355526388</v>
      </c>
      <c r="BI16" s="1">
        <v>100</v>
      </c>
      <c r="BJ16" s="10">
        <v>37509126930</v>
      </c>
      <c r="BK16" s="10">
        <v>37492010114</v>
      </c>
      <c r="BL16" s="1" t="s">
        <v>89</v>
      </c>
      <c r="BM16" s="20" t="s">
        <v>624</v>
      </c>
    </row>
    <row r="17" spans="1:65" x14ac:dyDescent="0.25">
      <c r="A17" s="1" t="s">
        <v>100</v>
      </c>
      <c r="B17" s="1" t="s">
        <v>100</v>
      </c>
      <c r="C17" s="1">
        <v>199</v>
      </c>
      <c r="D17" s="1" t="s">
        <v>65</v>
      </c>
      <c r="E17" s="1">
        <v>2</v>
      </c>
      <c r="F17" s="1" t="s">
        <v>454</v>
      </c>
      <c r="G17" s="1">
        <v>19</v>
      </c>
      <c r="H17" s="1" t="s">
        <v>455</v>
      </c>
      <c r="I17" s="1">
        <v>0</v>
      </c>
      <c r="J17" s="1" t="s">
        <v>68</v>
      </c>
      <c r="K17" s="1">
        <v>0</v>
      </c>
      <c r="L17" s="1" t="s">
        <v>68</v>
      </c>
      <c r="M17" s="1">
        <v>0</v>
      </c>
      <c r="N17" s="1" t="s">
        <v>68</v>
      </c>
      <c r="O17" s="1">
        <v>0</v>
      </c>
      <c r="P17" s="1" t="s">
        <v>68</v>
      </c>
      <c r="Q17" s="1">
        <v>0</v>
      </c>
      <c r="R17" s="1" t="s">
        <v>455</v>
      </c>
      <c r="S17" s="1">
        <v>1209</v>
      </c>
      <c r="T17" s="1" t="s">
        <v>480</v>
      </c>
      <c r="U17" s="1">
        <v>6</v>
      </c>
      <c r="V17" s="1">
        <v>2</v>
      </c>
      <c r="W17" s="1" t="s">
        <v>485</v>
      </c>
      <c r="X17" s="1">
        <v>2</v>
      </c>
      <c r="Y17" s="1" t="s">
        <v>482</v>
      </c>
      <c r="Z17" s="1">
        <v>1</v>
      </c>
      <c r="AA17" s="1" t="s">
        <v>72</v>
      </c>
      <c r="AB17" s="1">
        <v>1</v>
      </c>
      <c r="AC17" s="1">
        <v>0</v>
      </c>
      <c r="AD17" s="1">
        <v>0</v>
      </c>
      <c r="AE17" s="1">
        <v>0</v>
      </c>
      <c r="AF17" s="1">
        <v>4</v>
      </c>
      <c r="AG17" s="1">
        <v>38</v>
      </c>
      <c r="AH17" s="1">
        <v>950</v>
      </c>
      <c r="AI17" s="1">
        <v>4</v>
      </c>
      <c r="AJ17" s="1">
        <v>80</v>
      </c>
      <c r="AK17" s="1">
        <v>2000</v>
      </c>
      <c r="AL17" s="1">
        <v>4</v>
      </c>
      <c r="AM17" s="1">
        <v>106.65</v>
      </c>
      <c r="AN17" s="1">
        <v>2666.25</v>
      </c>
      <c r="AO17" s="1">
        <v>4</v>
      </c>
      <c r="AP17" s="1">
        <v>15.2</v>
      </c>
      <c r="AQ17" s="1">
        <v>380</v>
      </c>
      <c r="AR17" s="1" t="s">
        <v>483</v>
      </c>
      <c r="AS17" s="1" t="s">
        <v>483</v>
      </c>
      <c r="AT17" s="1" t="s">
        <v>483</v>
      </c>
      <c r="AU17" s="1">
        <v>0</v>
      </c>
      <c r="AV17" s="1">
        <v>0</v>
      </c>
      <c r="AW17" s="1">
        <v>0</v>
      </c>
      <c r="AX17" s="10">
        <v>2356629569</v>
      </c>
      <c r="AY17" s="10">
        <v>2356629569</v>
      </c>
      <c r="AZ17" s="1">
        <v>100</v>
      </c>
      <c r="BA17" s="10">
        <v>2328012000</v>
      </c>
      <c r="BB17" s="10">
        <v>2327874073</v>
      </c>
      <c r="BC17" s="1" t="s">
        <v>112</v>
      </c>
      <c r="BD17" s="10">
        <v>2480702828</v>
      </c>
      <c r="BE17" s="10">
        <v>2480702826</v>
      </c>
      <c r="BF17" s="1">
        <v>100</v>
      </c>
      <c r="BG17" s="10">
        <v>4059698697</v>
      </c>
      <c r="BH17" s="10">
        <v>4058350350</v>
      </c>
      <c r="BI17" s="1" t="s">
        <v>214</v>
      </c>
      <c r="BJ17" s="10">
        <v>11225043094</v>
      </c>
      <c r="BK17" s="10">
        <v>11223556818</v>
      </c>
      <c r="BL17" s="1" t="s">
        <v>112</v>
      </c>
      <c r="BM17" s="20" t="s">
        <v>624</v>
      </c>
    </row>
    <row r="18" spans="1:65" x14ac:dyDescent="0.25">
      <c r="A18" s="1" t="s">
        <v>100</v>
      </c>
      <c r="B18" s="1" t="s">
        <v>100</v>
      </c>
      <c r="C18" s="1">
        <v>199</v>
      </c>
      <c r="D18" s="1" t="s">
        <v>65</v>
      </c>
      <c r="E18" s="1">
        <v>2</v>
      </c>
      <c r="F18" s="1" t="s">
        <v>454</v>
      </c>
      <c r="G18" s="1">
        <v>19</v>
      </c>
      <c r="H18" s="1" t="s">
        <v>455</v>
      </c>
      <c r="I18" s="1">
        <v>0</v>
      </c>
      <c r="J18" s="1" t="s">
        <v>68</v>
      </c>
      <c r="K18" s="1">
        <v>0</v>
      </c>
      <c r="L18" s="1" t="s">
        <v>68</v>
      </c>
      <c r="M18" s="1">
        <v>0</v>
      </c>
      <c r="N18" s="1" t="s">
        <v>68</v>
      </c>
      <c r="O18" s="1">
        <v>0</v>
      </c>
      <c r="P18" s="1" t="s">
        <v>68</v>
      </c>
      <c r="Q18" s="1">
        <v>0</v>
      </c>
      <c r="R18" s="1" t="s">
        <v>455</v>
      </c>
      <c r="S18" s="1">
        <v>1209</v>
      </c>
      <c r="T18" s="1" t="s">
        <v>480</v>
      </c>
      <c r="U18" s="1">
        <v>6</v>
      </c>
      <c r="V18" s="1">
        <v>3</v>
      </c>
      <c r="W18" s="1" t="s">
        <v>571</v>
      </c>
      <c r="X18" s="1">
        <v>2</v>
      </c>
      <c r="Y18" s="1" t="s">
        <v>482</v>
      </c>
      <c r="Z18" s="1">
        <v>1</v>
      </c>
      <c r="AA18" s="1" t="s">
        <v>72</v>
      </c>
      <c r="AB18" s="1">
        <v>1</v>
      </c>
      <c r="AC18" s="1">
        <v>0</v>
      </c>
      <c r="AD18" s="1">
        <v>0</v>
      </c>
      <c r="AE18" s="1">
        <v>0</v>
      </c>
      <c r="AF18" s="1">
        <v>600</v>
      </c>
      <c r="AG18" s="1">
        <v>2300</v>
      </c>
      <c r="AH18" s="1">
        <v>383.33</v>
      </c>
      <c r="AI18" s="1">
        <v>600</v>
      </c>
      <c r="AJ18" s="1">
        <v>6000</v>
      </c>
      <c r="AK18" s="1">
        <v>1000</v>
      </c>
      <c r="AL18" s="1">
        <v>600</v>
      </c>
      <c r="AM18" s="1">
        <v>12199.85</v>
      </c>
      <c r="AN18" s="1">
        <v>2033.31</v>
      </c>
      <c r="AO18" s="1">
        <v>600</v>
      </c>
      <c r="AP18" s="1">
        <v>3108</v>
      </c>
      <c r="AQ18" s="1">
        <v>518</v>
      </c>
      <c r="AR18" s="1" t="s">
        <v>483</v>
      </c>
      <c r="AS18" s="1" t="s">
        <v>483</v>
      </c>
      <c r="AT18" s="1" t="s">
        <v>483</v>
      </c>
      <c r="AU18" s="1">
        <v>0</v>
      </c>
      <c r="AV18" s="1">
        <v>0</v>
      </c>
      <c r="AW18" s="1">
        <v>0</v>
      </c>
      <c r="AX18" s="10">
        <v>1316352446</v>
      </c>
      <c r="AY18" s="10">
        <v>1316352446</v>
      </c>
      <c r="AZ18" s="1">
        <v>100</v>
      </c>
      <c r="BA18" s="10">
        <v>4235300000</v>
      </c>
      <c r="BB18" s="10">
        <v>4235249531</v>
      </c>
      <c r="BC18" s="1">
        <v>100</v>
      </c>
      <c r="BD18" s="10">
        <v>2383663196</v>
      </c>
      <c r="BE18" s="10">
        <v>2383663196</v>
      </c>
      <c r="BF18" s="1">
        <v>100</v>
      </c>
      <c r="BG18" s="10">
        <v>4926148303</v>
      </c>
      <c r="BH18" s="10">
        <v>4926148303</v>
      </c>
      <c r="BI18" s="1">
        <v>100</v>
      </c>
      <c r="BJ18" s="10">
        <v>12861463945</v>
      </c>
      <c r="BK18" s="10">
        <v>12861413476</v>
      </c>
      <c r="BL18" s="1">
        <v>100</v>
      </c>
      <c r="BM18" s="20" t="s">
        <v>625</v>
      </c>
    </row>
    <row r="19" spans="1:65" x14ac:dyDescent="0.25">
      <c r="A19" s="1" t="s">
        <v>220</v>
      </c>
      <c r="B19" s="1" t="s">
        <v>220</v>
      </c>
      <c r="C19" s="1">
        <v>199</v>
      </c>
      <c r="D19" s="1" t="s">
        <v>65</v>
      </c>
      <c r="E19" s="1">
        <v>2</v>
      </c>
      <c r="F19" s="1" t="s">
        <v>454</v>
      </c>
      <c r="G19" s="1">
        <v>19</v>
      </c>
      <c r="H19" s="1" t="s">
        <v>455</v>
      </c>
      <c r="I19" s="1">
        <v>0</v>
      </c>
      <c r="J19" s="1" t="s">
        <v>68</v>
      </c>
      <c r="K19" s="1">
        <v>0</v>
      </c>
      <c r="L19" s="1" t="s">
        <v>68</v>
      </c>
      <c r="M19" s="1">
        <v>0</v>
      </c>
      <c r="N19" s="1" t="s">
        <v>68</v>
      </c>
      <c r="O19" s="1">
        <v>0</v>
      </c>
      <c r="P19" s="1" t="s">
        <v>68</v>
      </c>
      <c r="Q19" s="1">
        <v>0</v>
      </c>
      <c r="R19" s="1" t="s">
        <v>455</v>
      </c>
      <c r="S19" s="1">
        <v>1111</v>
      </c>
      <c r="T19" s="1" t="s">
        <v>486</v>
      </c>
      <c r="U19" s="1">
        <v>6</v>
      </c>
      <c r="V19" s="1">
        <v>1</v>
      </c>
      <c r="W19" s="1" t="s">
        <v>487</v>
      </c>
      <c r="X19" s="1">
        <v>1</v>
      </c>
      <c r="Y19" s="1" t="s">
        <v>71</v>
      </c>
      <c r="Z19" s="1">
        <v>1</v>
      </c>
      <c r="AA19" s="1" t="s">
        <v>72</v>
      </c>
      <c r="AB19" s="1">
        <v>1</v>
      </c>
      <c r="AC19" s="1">
        <v>0</v>
      </c>
      <c r="AD19" s="1">
        <v>0</v>
      </c>
      <c r="AE19" s="1">
        <v>0</v>
      </c>
      <c r="AF19" s="1">
        <v>13</v>
      </c>
      <c r="AG19" s="1">
        <v>13</v>
      </c>
      <c r="AH19" s="1">
        <v>100</v>
      </c>
      <c r="AI19" s="1">
        <v>13</v>
      </c>
      <c r="AJ19" s="1">
        <v>13</v>
      </c>
      <c r="AK19" s="1">
        <v>100</v>
      </c>
      <c r="AL19" s="1">
        <v>13</v>
      </c>
      <c r="AM19" s="1">
        <v>1.5</v>
      </c>
      <c r="AN19" s="1">
        <v>11.54</v>
      </c>
      <c r="AO19" s="1">
        <v>13</v>
      </c>
      <c r="AP19" s="1">
        <v>4.3499999999999996</v>
      </c>
      <c r="AQ19" s="1">
        <v>33.46</v>
      </c>
      <c r="AR19" s="1">
        <v>52</v>
      </c>
      <c r="AS19" s="1">
        <v>31.85</v>
      </c>
      <c r="AT19" s="1">
        <v>61.25</v>
      </c>
      <c r="AU19" s="1">
        <v>0</v>
      </c>
      <c r="AV19" s="1">
        <v>0</v>
      </c>
      <c r="AW19" s="1">
        <v>0</v>
      </c>
      <c r="AX19" s="10">
        <v>10590069611</v>
      </c>
      <c r="AY19" s="10">
        <v>10589900856</v>
      </c>
      <c r="AZ19" s="1">
        <v>100</v>
      </c>
      <c r="BA19" s="10">
        <v>6638243414</v>
      </c>
      <c r="BB19" s="10">
        <v>6629453410</v>
      </c>
      <c r="BC19" s="1" t="s">
        <v>390</v>
      </c>
      <c r="BD19" s="10">
        <v>4772000000</v>
      </c>
      <c r="BE19" s="10">
        <v>4771758964</v>
      </c>
      <c r="BF19" s="1" t="s">
        <v>112</v>
      </c>
      <c r="BG19" s="10">
        <v>4364848661</v>
      </c>
      <c r="BH19" s="10">
        <v>4315000000</v>
      </c>
      <c r="BI19" s="1" t="s">
        <v>316</v>
      </c>
      <c r="BJ19" s="10">
        <v>26365161686</v>
      </c>
      <c r="BK19" s="10">
        <v>26306113230</v>
      </c>
      <c r="BL19" s="1" t="s">
        <v>210</v>
      </c>
      <c r="BM19" s="20" t="s">
        <v>624</v>
      </c>
    </row>
    <row r="20" spans="1:65" x14ac:dyDescent="0.25">
      <c r="A20" s="1" t="s">
        <v>220</v>
      </c>
      <c r="B20" s="1" t="s">
        <v>220</v>
      </c>
      <c r="C20" s="1">
        <v>199</v>
      </c>
      <c r="D20" s="1" t="s">
        <v>65</v>
      </c>
      <c r="E20" s="1">
        <v>2</v>
      </c>
      <c r="F20" s="1" t="s">
        <v>454</v>
      </c>
      <c r="G20" s="1">
        <v>19</v>
      </c>
      <c r="H20" s="1" t="s">
        <v>455</v>
      </c>
      <c r="I20" s="1">
        <v>0</v>
      </c>
      <c r="J20" s="1" t="s">
        <v>68</v>
      </c>
      <c r="K20" s="1">
        <v>0</v>
      </c>
      <c r="L20" s="1" t="s">
        <v>68</v>
      </c>
      <c r="M20" s="1">
        <v>0</v>
      </c>
      <c r="N20" s="1" t="s">
        <v>68</v>
      </c>
      <c r="O20" s="1">
        <v>0</v>
      </c>
      <c r="P20" s="1" t="s">
        <v>68</v>
      </c>
      <c r="Q20" s="1">
        <v>0</v>
      </c>
      <c r="R20" s="1" t="s">
        <v>455</v>
      </c>
      <c r="S20" s="1">
        <v>1111</v>
      </c>
      <c r="T20" s="1" t="s">
        <v>486</v>
      </c>
      <c r="U20" s="1">
        <v>6</v>
      </c>
      <c r="V20" s="1">
        <v>2</v>
      </c>
      <c r="W20" s="1" t="s">
        <v>488</v>
      </c>
      <c r="X20" s="1">
        <v>1</v>
      </c>
      <c r="Y20" s="1" t="s">
        <v>71</v>
      </c>
      <c r="Z20" s="1">
        <v>1</v>
      </c>
      <c r="AA20" s="1" t="s">
        <v>72</v>
      </c>
      <c r="AB20" s="1">
        <v>1</v>
      </c>
      <c r="AC20" s="1">
        <v>0</v>
      </c>
      <c r="AD20" s="1">
        <v>0</v>
      </c>
      <c r="AE20" s="1">
        <v>0</v>
      </c>
      <c r="AF20" s="1">
        <v>2</v>
      </c>
      <c r="AG20" s="1">
        <v>2</v>
      </c>
      <c r="AH20" s="1">
        <v>100</v>
      </c>
      <c r="AI20" s="1">
        <v>2</v>
      </c>
      <c r="AJ20" s="1">
        <v>2</v>
      </c>
      <c r="AK20" s="1">
        <v>100</v>
      </c>
      <c r="AL20" s="1">
        <v>2</v>
      </c>
      <c r="AM20" s="1">
        <v>2</v>
      </c>
      <c r="AN20" s="1">
        <v>100</v>
      </c>
      <c r="AO20" s="1">
        <v>4</v>
      </c>
      <c r="AP20" s="1">
        <v>7.02</v>
      </c>
      <c r="AQ20" s="1">
        <v>175.5</v>
      </c>
      <c r="AR20" s="1">
        <v>10</v>
      </c>
      <c r="AS20" s="1">
        <v>13.02</v>
      </c>
      <c r="AT20" s="1">
        <v>130.19999999999999</v>
      </c>
      <c r="AU20" s="1">
        <v>0</v>
      </c>
      <c r="AV20" s="1">
        <v>0</v>
      </c>
      <c r="AW20" s="1">
        <v>0</v>
      </c>
      <c r="AX20" s="10">
        <v>495000000</v>
      </c>
      <c r="AY20" s="10">
        <v>495000000</v>
      </c>
      <c r="AZ20" s="1">
        <v>100</v>
      </c>
      <c r="BA20" s="10">
        <v>2841191586</v>
      </c>
      <c r="BB20" s="10">
        <v>2841191586</v>
      </c>
      <c r="BC20" s="1">
        <v>100</v>
      </c>
      <c r="BD20" s="10">
        <v>437931000</v>
      </c>
      <c r="BE20" s="10">
        <v>416428340</v>
      </c>
      <c r="BF20" s="1" t="s">
        <v>489</v>
      </c>
      <c r="BG20" s="10">
        <v>4965000000</v>
      </c>
      <c r="BH20" s="10">
        <v>4965000000</v>
      </c>
      <c r="BI20" s="1">
        <v>100</v>
      </c>
      <c r="BJ20" s="10">
        <v>8739122586</v>
      </c>
      <c r="BK20" s="10">
        <v>8717619926</v>
      </c>
      <c r="BL20" s="1" t="s">
        <v>490</v>
      </c>
      <c r="BM20" s="20" t="s">
        <v>624</v>
      </c>
    </row>
    <row r="21" spans="1:65" x14ac:dyDescent="0.25">
      <c r="A21" s="1" t="s">
        <v>220</v>
      </c>
      <c r="B21" s="1" t="s">
        <v>220</v>
      </c>
      <c r="C21" s="1">
        <v>199</v>
      </c>
      <c r="D21" s="1" t="s">
        <v>65</v>
      </c>
      <c r="E21" s="1">
        <v>2</v>
      </c>
      <c r="F21" s="1" t="s">
        <v>454</v>
      </c>
      <c r="G21" s="1">
        <v>19</v>
      </c>
      <c r="H21" s="1" t="s">
        <v>455</v>
      </c>
      <c r="I21" s="1">
        <v>0</v>
      </c>
      <c r="J21" s="1" t="s">
        <v>68</v>
      </c>
      <c r="K21" s="1">
        <v>0</v>
      </c>
      <c r="L21" s="1" t="s">
        <v>68</v>
      </c>
      <c r="M21" s="1">
        <v>0</v>
      </c>
      <c r="N21" s="1" t="s">
        <v>68</v>
      </c>
      <c r="O21" s="1">
        <v>0</v>
      </c>
      <c r="P21" s="1" t="s">
        <v>68</v>
      </c>
      <c r="Q21" s="1">
        <v>0</v>
      </c>
      <c r="R21" s="1" t="s">
        <v>455</v>
      </c>
      <c r="S21" s="1">
        <v>1111</v>
      </c>
      <c r="T21" s="1" t="s">
        <v>486</v>
      </c>
      <c r="U21" s="1">
        <v>6</v>
      </c>
      <c r="V21" s="1">
        <v>3</v>
      </c>
      <c r="W21" s="1" t="s">
        <v>572</v>
      </c>
      <c r="X21" s="1">
        <v>1</v>
      </c>
      <c r="Y21" s="1" t="s">
        <v>71</v>
      </c>
      <c r="Z21" s="1">
        <v>1</v>
      </c>
      <c r="AA21" s="1" t="s">
        <v>72</v>
      </c>
      <c r="AB21" s="1">
        <v>1</v>
      </c>
      <c r="AC21" s="1">
        <v>0</v>
      </c>
      <c r="AD21" s="1">
        <v>0</v>
      </c>
      <c r="AE21" s="1">
        <v>0</v>
      </c>
      <c r="AF21" s="1">
        <v>2500</v>
      </c>
      <c r="AG21" s="1">
        <v>2500</v>
      </c>
      <c r="AH21" s="1">
        <v>100</v>
      </c>
      <c r="AI21" s="1">
        <v>2500</v>
      </c>
      <c r="AJ21" s="1">
        <v>2500</v>
      </c>
      <c r="AK21" s="1">
        <v>100</v>
      </c>
      <c r="AL21" s="1">
        <v>2500</v>
      </c>
      <c r="AM21" s="1">
        <v>2200</v>
      </c>
      <c r="AN21" s="1">
        <v>88</v>
      </c>
      <c r="AO21" s="1">
        <v>2500</v>
      </c>
      <c r="AP21" s="1">
        <v>2800</v>
      </c>
      <c r="AQ21" s="1">
        <v>112</v>
      </c>
      <c r="AR21" s="1">
        <v>10000</v>
      </c>
      <c r="AS21" s="1">
        <v>10000</v>
      </c>
      <c r="AT21" s="1">
        <v>100</v>
      </c>
      <c r="AU21" s="1">
        <v>0</v>
      </c>
      <c r="AV21" s="1">
        <v>0</v>
      </c>
      <c r="AW21" s="1">
        <v>0</v>
      </c>
      <c r="AX21" s="10">
        <v>408263604</v>
      </c>
      <c r="AY21" s="10">
        <v>408263604</v>
      </c>
      <c r="AZ21" s="1">
        <v>100</v>
      </c>
      <c r="BA21" s="10">
        <v>228000000</v>
      </c>
      <c r="BB21" s="10">
        <v>228000000</v>
      </c>
      <c r="BC21" s="1">
        <v>100</v>
      </c>
      <c r="BD21" s="10">
        <v>2686000000</v>
      </c>
      <c r="BE21" s="10">
        <v>2685893645</v>
      </c>
      <c r="BF21" s="1">
        <v>100</v>
      </c>
      <c r="BG21" s="10">
        <v>1630643339</v>
      </c>
      <c r="BH21" s="10">
        <v>1630643339</v>
      </c>
      <c r="BI21" s="1">
        <v>100</v>
      </c>
      <c r="BJ21" s="10">
        <v>4952906943</v>
      </c>
      <c r="BK21" s="10">
        <v>4952800588</v>
      </c>
      <c r="BL21" s="1">
        <v>100</v>
      </c>
      <c r="BM21" s="20" t="s">
        <v>625</v>
      </c>
    </row>
    <row r="22" spans="1:65" x14ac:dyDescent="0.25">
      <c r="A22" s="1" t="s">
        <v>109</v>
      </c>
      <c r="B22" s="1" t="s">
        <v>109</v>
      </c>
      <c r="C22" s="1">
        <v>199</v>
      </c>
      <c r="D22" s="1" t="s">
        <v>65</v>
      </c>
      <c r="E22" s="1">
        <v>2</v>
      </c>
      <c r="F22" s="1" t="s">
        <v>454</v>
      </c>
      <c r="G22" s="1">
        <v>19</v>
      </c>
      <c r="H22" s="1" t="s">
        <v>455</v>
      </c>
      <c r="I22" s="1">
        <v>0</v>
      </c>
      <c r="J22" s="1" t="s">
        <v>68</v>
      </c>
      <c r="K22" s="1">
        <v>0</v>
      </c>
      <c r="L22" s="1" t="s">
        <v>68</v>
      </c>
      <c r="M22" s="1">
        <v>0</v>
      </c>
      <c r="N22" s="1" t="s">
        <v>68</v>
      </c>
      <c r="O22" s="1">
        <v>0</v>
      </c>
      <c r="P22" s="1" t="s">
        <v>68</v>
      </c>
      <c r="Q22" s="1">
        <v>0</v>
      </c>
      <c r="R22" s="1" t="s">
        <v>455</v>
      </c>
      <c r="S22" s="1">
        <v>843</v>
      </c>
      <c r="T22" s="1" t="s">
        <v>491</v>
      </c>
      <c r="U22" s="1">
        <v>5</v>
      </c>
      <c r="V22" s="1">
        <v>1</v>
      </c>
      <c r="W22" s="1" t="s">
        <v>492</v>
      </c>
      <c r="X22" s="1">
        <v>1</v>
      </c>
      <c r="Y22" s="1" t="s">
        <v>71</v>
      </c>
      <c r="Z22" s="1">
        <v>1</v>
      </c>
      <c r="AA22" s="1" t="s">
        <v>72</v>
      </c>
      <c r="AB22" s="1">
        <v>1</v>
      </c>
      <c r="AC22" s="1">
        <v>0</v>
      </c>
      <c r="AD22" s="1">
        <v>0</v>
      </c>
      <c r="AE22" s="1">
        <v>0</v>
      </c>
      <c r="AF22" s="1">
        <v>11.5</v>
      </c>
      <c r="AG22" s="1">
        <v>13.09</v>
      </c>
      <c r="AH22" s="1">
        <v>113.83</v>
      </c>
      <c r="AI22" s="1">
        <v>11.5</v>
      </c>
      <c r="AJ22" s="1">
        <v>21.73</v>
      </c>
      <c r="AK22" s="1">
        <v>188.96</v>
      </c>
      <c r="AL22" s="1">
        <v>11.5</v>
      </c>
      <c r="AM22" s="1">
        <v>13.5</v>
      </c>
      <c r="AN22" s="1">
        <v>117.39</v>
      </c>
      <c r="AO22" s="1">
        <v>11.5</v>
      </c>
      <c r="AP22" s="1">
        <v>17.2</v>
      </c>
      <c r="AQ22" s="1">
        <v>149.57</v>
      </c>
      <c r="AR22" s="1">
        <v>46</v>
      </c>
      <c r="AS22" s="1">
        <v>65.52</v>
      </c>
      <c r="AT22" s="1">
        <v>142.43</v>
      </c>
      <c r="AU22" s="1">
        <v>0</v>
      </c>
      <c r="AV22" s="1">
        <v>0</v>
      </c>
      <c r="AW22" s="1">
        <v>0</v>
      </c>
      <c r="AX22" s="10">
        <v>19905235933</v>
      </c>
      <c r="AY22" s="10">
        <v>19904729352</v>
      </c>
      <c r="AZ22" s="1">
        <v>100</v>
      </c>
      <c r="BA22" s="10">
        <v>24228862803</v>
      </c>
      <c r="BB22" s="10">
        <v>24228862803</v>
      </c>
      <c r="BC22" s="1">
        <v>100</v>
      </c>
      <c r="BD22" s="10">
        <v>20380440677</v>
      </c>
      <c r="BE22" s="10">
        <v>20380358352</v>
      </c>
      <c r="BF22" s="1">
        <v>100</v>
      </c>
      <c r="BG22" s="10">
        <v>24087000000</v>
      </c>
      <c r="BH22" s="10">
        <v>24086221582</v>
      </c>
      <c r="BI22" s="1">
        <v>100</v>
      </c>
      <c r="BJ22" s="10">
        <v>88601539413</v>
      </c>
      <c r="BK22" s="10">
        <v>88600172089</v>
      </c>
      <c r="BL22" s="1">
        <v>100</v>
      </c>
      <c r="BM22" s="20" t="s">
        <v>624</v>
      </c>
    </row>
    <row r="23" spans="1:65" x14ac:dyDescent="0.25">
      <c r="A23" s="1" t="s">
        <v>109</v>
      </c>
      <c r="B23" s="1" t="s">
        <v>109</v>
      </c>
      <c r="C23" s="1">
        <v>199</v>
      </c>
      <c r="D23" s="1" t="s">
        <v>65</v>
      </c>
      <c r="E23" s="1">
        <v>2</v>
      </c>
      <c r="F23" s="1" t="s">
        <v>454</v>
      </c>
      <c r="G23" s="1">
        <v>19</v>
      </c>
      <c r="H23" s="1" t="s">
        <v>455</v>
      </c>
      <c r="I23" s="1">
        <v>0</v>
      </c>
      <c r="J23" s="1" t="s">
        <v>68</v>
      </c>
      <c r="K23" s="1">
        <v>0</v>
      </c>
      <c r="L23" s="1" t="s">
        <v>68</v>
      </c>
      <c r="M23" s="1">
        <v>0</v>
      </c>
      <c r="N23" s="1" t="s">
        <v>68</v>
      </c>
      <c r="O23" s="1">
        <v>0</v>
      </c>
      <c r="P23" s="1" t="s">
        <v>68</v>
      </c>
      <c r="Q23" s="1">
        <v>0</v>
      </c>
      <c r="R23" s="1" t="s">
        <v>455</v>
      </c>
      <c r="S23" s="1">
        <v>843</v>
      </c>
      <c r="T23" s="1" t="s">
        <v>491</v>
      </c>
      <c r="U23" s="1">
        <v>5</v>
      </c>
      <c r="V23" s="1">
        <v>2</v>
      </c>
      <c r="W23" s="1" t="s">
        <v>573</v>
      </c>
      <c r="X23" s="1">
        <v>1</v>
      </c>
      <c r="Y23" s="1" t="s">
        <v>71</v>
      </c>
      <c r="Z23" s="1">
        <v>1</v>
      </c>
      <c r="AA23" s="1" t="s">
        <v>72</v>
      </c>
      <c r="AB23" s="1">
        <v>1</v>
      </c>
      <c r="AC23" s="1">
        <v>0</v>
      </c>
      <c r="AD23" s="1">
        <v>0</v>
      </c>
      <c r="AE23" s="1">
        <v>0</v>
      </c>
      <c r="AF23" s="1">
        <v>2100</v>
      </c>
      <c r="AG23" s="1">
        <v>0</v>
      </c>
      <c r="AH23" s="1">
        <v>0</v>
      </c>
      <c r="AI23" s="1">
        <v>2100</v>
      </c>
      <c r="AJ23" s="1">
        <v>0</v>
      </c>
      <c r="AK23" s="1">
        <v>0</v>
      </c>
      <c r="AL23" s="1">
        <v>2100</v>
      </c>
      <c r="AM23" s="1">
        <v>2800</v>
      </c>
      <c r="AN23" s="1">
        <v>133.33000000000001</v>
      </c>
      <c r="AO23" s="1">
        <v>2100</v>
      </c>
      <c r="AP23" s="1">
        <v>6604</v>
      </c>
      <c r="AQ23" s="1">
        <v>314.48</v>
      </c>
      <c r="AR23" s="1">
        <v>8400</v>
      </c>
      <c r="AS23" s="1">
        <v>9404</v>
      </c>
      <c r="AT23" s="1">
        <v>111.95</v>
      </c>
      <c r="AU23" s="1">
        <v>0</v>
      </c>
      <c r="AV23" s="1">
        <v>0</v>
      </c>
      <c r="AW23" s="1">
        <v>0</v>
      </c>
      <c r="AX23" s="10">
        <v>50000000</v>
      </c>
      <c r="AY23" s="10">
        <v>50000000</v>
      </c>
      <c r="AZ23" s="1">
        <v>100</v>
      </c>
      <c r="BA23" s="10">
        <v>89177197</v>
      </c>
      <c r="BB23" s="10">
        <v>89177197</v>
      </c>
      <c r="BC23" s="1">
        <v>100</v>
      </c>
      <c r="BD23" s="10">
        <v>1500000000</v>
      </c>
      <c r="BE23" s="10">
        <v>1500000000</v>
      </c>
      <c r="BF23" s="1">
        <v>100</v>
      </c>
      <c r="BG23" s="10">
        <v>2809149000</v>
      </c>
      <c r="BH23" s="10">
        <v>2755865256</v>
      </c>
      <c r="BI23" s="1" t="s">
        <v>342</v>
      </c>
      <c r="BJ23" s="10">
        <v>4448326197</v>
      </c>
      <c r="BK23" s="10">
        <v>4395042453</v>
      </c>
      <c r="BL23" s="1" t="s">
        <v>252</v>
      </c>
      <c r="BM23" s="20" t="s">
        <v>625</v>
      </c>
    </row>
    <row r="24" spans="1:65" x14ac:dyDescent="0.25">
      <c r="A24" s="1" t="s">
        <v>114</v>
      </c>
      <c r="B24" s="1" t="s">
        <v>114</v>
      </c>
      <c r="C24" s="1">
        <v>199</v>
      </c>
      <c r="D24" s="1" t="s">
        <v>65</v>
      </c>
      <c r="E24" s="1">
        <v>2</v>
      </c>
      <c r="F24" s="1" t="s">
        <v>454</v>
      </c>
      <c r="G24" s="1">
        <v>19</v>
      </c>
      <c r="H24" s="1" t="s">
        <v>455</v>
      </c>
      <c r="I24" s="1">
        <v>0</v>
      </c>
      <c r="J24" s="1" t="s">
        <v>68</v>
      </c>
      <c r="K24" s="1">
        <v>0</v>
      </c>
      <c r="L24" s="1" t="s">
        <v>68</v>
      </c>
      <c r="M24" s="1">
        <v>0</v>
      </c>
      <c r="N24" s="1" t="s">
        <v>68</v>
      </c>
      <c r="O24" s="1">
        <v>0</v>
      </c>
      <c r="P24" s="1" t="s">
        <v>68</v>
      </c>
      <c r="Q24" s="1">
        <v>0</v>
      </c>
      <c r="R24" s="1" t="s">
        <v>455</v>
      </c>
      <c r="S24" s="1">
        <v>1152</v>
      </c>
      <c r="T24" s="1" t="s">
        <v>493</v>
      </c>
      <c r="U24" s="1">
        <v>8</v>
      </c>
      <c r="V24" s="1">
        <v>1</v>
      </c>
      <c r="W24" s="1" t="s">
        <v>494</v>
      </c>
      <c r="X24" s="1">
        <v>2</v>
      </c>
      <c r="Y24" s="1" t="s">
        <v>482</v>
      </c>
      <c r="Z24" s="1">
        <v>1</v>
      </c>
      <c r="AA24" s="1" t="s">
        <v>72</v>
      </c>
      <c r="AB24" s="1">
        <v>1</v>
      </c>
      <c r="AC24" s="1">
        <v>0</v>
      </c>
      <c r="AD24" s="1">
        <v>0</v>
      </c>
      <c r="AE24" s="1">
        <v>0</v>
      </c>
      <c r="AF24" s="1">
        <v>12</v>
      </c>
      <c r="AG24" s="1">
        <v>12</v>
      </c>
      <c r="AH24" s="1">
        <v>100</v>
      </c>
      <c r="AI24" s="1">
        <v>12</v>
      </c>
      <c r="AJ24" s="1">
        <v>6.8</v>
      </c>
      <c r="AK24" s="1">
        <v>56.67</v>
      </c>
      <c r="AL24" s="1">
        <v>12</v>
      </c>
      <c r="AM24" s="1">
        <v>3</v>
      </c>
      <c r="AN24" s="1">
        <v>25</v>
      </c>
      <c r="AO24" s="1">
        <v>12</v>
      </c>
      <c r="AP24" s="1">
        <v>10.64</v>
      </c>
      <c r="AQ24" s="1">
        <v>88.67</v>
      </c>
      <c r="AR24" s="1" t="s">
        <v>483</v>
      </c>
      <c r="AS24" s="1" t="s">
        <v>483</v>
      </c>
      <c r="AT24" s="1" t="s">
        <v>483</v>
      </c>
      <c r="AU24" s="1">
        <v>0</v>
      </c>
      <c r="AV24" s="1">
        <v>0</v>
      </c>
      <c r="AW24" s="1">
        <v>0</v>
      </c>
      <c r="AX24" s="10">
        <v>9306797000</v>
      </c>
      <c r="AY24" s="10">
        <v>9259441356</v>
      </c>
      <c r="AZ24" s="1" t="s">
        <v>495</v>
      </c>
      <c r="BA24" s="10">
        <v>6294443722</v>
      </c>
      <c r="BB24" s="10">
        <v>6294443722</v>
      </c>
      <c r="BC24" s="1">
        <v>100</v>
      </c>
      <c r="BD24" s="10">
        <v>1827643766</v>
      </c>
      <c r="BE24" s="10">
        <v>1827643766</v>
      </c>
      <c r="BF24" s="1">
        <v>100</v>
      </c>
      <c r="BG24" s="10">
        <v>11422125984</v>
      </c>
      <c r="BH24" s="10">
        <v>11422125984</v>
      </c>
      <c r="BI24" s="1">
        <v>100</v>
      </c>
      <c r="BJ24" s="10">
        <v>28851010472</v>
      </c>
      <c r="BK24" s="10">
        <v>28803654828</v>
      </c>
      <c r="BL24" s="1" t="s">
        <v>372</v>
      </c>
      <c r="BM24" s="20" t="s">
        <v>624</v>
      </c>
    </row>
    <row r="25" spans="1:65" x14ac:dyDescent="0.25">
      <c r="A25" s="1" t="s">
        <v>114</v>
      </c>
      <c r="B25" s="1" t="s">
        <v>114</v>
      </c>
      <c r="C25" s="1">
        <v>199</v>
      </c>
      <c r="D25" s="1" t="s">
        <v>65</v>
      </c>
      <c r="E25" s="1">
        <v>2</v>
      </c>
      <c r="F25" s="1" t="s">
        <v>454</v>
      </c>
      <c r="G25" s="1">
        <v>19</v>
      </c>
      <c r="H25" s="1" t="s">
        <v>455</v>
      </c>
      <c r="I25" s="1">
        <v>0</v>
      </c>
      <c r="J25" s="1" t="s">
        <v>68</v>
      </c>
      <c r="K25" s="1">
        <v>0</v>
      </c>
      <c r="L25" s="1" t="s">
        <v>68</v>
      </c>
      <c r="M25" s="1">
        <v>0</v>
      </c>
      <c r="N25" s="1" t="s">
        <v>68</v>
      </c>
      <c r="O25" s="1">
        <v>0</v>
      </c>
      <c r="P25" s="1" t="s">
        <v>68</v>
      </c>
      <c r="Q25" s="1">
        <v>0</v>
      </c>
      <c r="R25" s="1" t="s">
        <v>455</v>
      </c>
      <c r="S25" s="1">
        <v>1152</v>
      </c>
      <c r="T25" s="1" t="s">
        <v>493</v>
      </c>
      <c r="U25" s="1">
        <v>8</v>
      </c>
      <c r="V25" s="1">
        <v>2</v>
      </c>
      <c r="W25" s="1" t="s">
        <v>496</v>
      </c>
      <c r="X25" s="1">
        <v>2</v>
      </c>
      <c r="Y25" s="1" t="s">
        <v>482</v>
      </c>
      <c r="Z25" s="1">
        <v>1</v>
      </c>
      <c r="AA25" s="1" t="s">
        <v>72</v>
      </c>
      <c r="AB25" s="1">
        <v>1</v>
      </c>
      <c r="AC25" s="1">
        <v>0</v>
      </c>
      <c r="AD25" s="1">
        <v>0</v>
      </c>
      <c r="AE25" s="1">
        <v>0</v>
      </c>
      <c r="AF25" s="1">
        <v>8</v>
      </c>
      <c r="AG25" s="1">
        <v>8</v>
      </c>
      <c r="AH25" s="1">
        <v>100</v>
      </c>
      <c r="AI25" s="1">
        <v>8</v>
      </c>
      <c r="AJ25" s="1">
        <v>24</v>
      </c>
      <c r="AK25" s="1">
        <v>300</v>
      </c>
      <c r="AL25" s="1">
        <v>8</v>
      </c>
      <c r="AM25" s="1">
        <v>15</v>
      </c>
      <c r="AN25" s="1">
        <v>187.5</v>
      </c>
      <c r="AO25" s="1">
        <v>8</v>
      </c>
      <c r="AP25" s="1">
        <v>7.16</v>
      </c>
      <c r="AQ25" s="1">
        <v>89.5</v>
      </c>
      <c r="AR25" s="1" t="s">
        <v>483</v>
      </c>
      <c r="AS25" s="1" t="s">
        <v>483</v>
      </c>
      <c r="AT25" s="1" t="s">
        <v>483</v>
      </c>
      <c r="AU25" s="1">
        <v>0</v>
      </c>
      <c r="AV25" s="1">
        <v>0</v>
      </c>
      <c r="AW25" s="1">
        <v>0</v>
      </c>
      <c r="AX25" s="10">
        <v>10000000000</v>
      </c>
      <c r="AY25" s="10">
        <v>10000000000</v>
      </c>
      <c r="AZ25" s="1">
        <v>100</v>
      </c>
      <c r="BA25" s="10">
        <v>20613822023</v>
      </c>
      <c r="BB25" s="10">
        <v>19539902955</v>
      </c>
      <c r="BC25" s="1" t="s">
        <v>497</v>
      </c>
      <c r="BD25" s="10">
        <v>18833433539</v>
      </c>
      <c r="BE25" s="10">
        <v>18830918938</v>
      </c>
      <c r="BF25" s="1" t="s">
        <v>112</v>
      </c>
      <c r="BG25" s="10">
        <v>20904001170</v>
      </c>
      <c r="BH25" s="10">
        <v>20800383994</v>
      </c>
      <c r="BI25" s="1" t="s">
        <v>400</v>
      </c>
      <c r="BJ25" s="10">
        <v>70351256732</v>
      </c>
      <c r="BK25" s="10">
        <v>69171205887</v>
      </c>
      <c r="BL25" s="1" t="s">
        <v>498</v>
      </c>
      <c r="BM25" s="20" t="s">
        <v>624</v>
      </c>
    </row>
    <row r="26" spans="1:65" x14ac:dyDescent="0.25">
      <c r="A26" s="1" t="s">
        <v>114</v>
      </c>
      <c r="B26" s="1" t="s">
        <v>114</v>
      </c>
      <c r="C26" s="1">
        <v>199</v>
      </c>
      <c r="D26" s="1" t="s">
        <v>65</v>
      </c>
      <c r="E26" s="1">
        <v>2</v>
      </c>
      <c r="F26" s="1" t="s">
        <v>454</v>
      </c>
      <c r="G26" s="1">
        <v>19</v>
      </c>
      <c r="H26" s="1" t="s">
        <v>455</v>
      </c>
      <c r="I26" s="1">
        <v>0</v>
      </c>
      <c r="J26" s="1" t="s">
        <v>68</v>
      </c>
      <c r="K26" s="1">
        <v>0</v>
      </c>
      <c r="L26" s="1" t="s">
        <v>68</v>
      </c>
      <c r="M26" s="1">
        <v>0</v>
      </c>
      <c r="N26" s="1" t="s">
        <v>68</v>
      </c>
      <c r="O26" s="1">
        <v>0</v>
      </c>
      <c r="P26" s="1" t="s">
        <v>68</v>
      </c>
      <c r="Q26" s="1">
        <v>0</v>
      </c>
      <c r="R26" s="1" t="s">
        <v>455</v>
      </c>
      <c r="S26" s="1">
        <v>1154</v>
      </c>
      <c r="T26" s="1" t="s">
        <v>574</v>
      </c>
      <c r="U26" s="1">
        <v>11</v>
      </c>
      <c r="V26" s="1">
        <v>1</v>
      </c>
      <c r="W26" s="1" t="s">
        <v>575</v>
      </c>
      <c r="X26" s="1">
        <v>1</v>
      </c>
      <c r="Y26" s="1" t="s">
        <v>71</v>
      </c>
      <c r="Z26" s="1">
        <v>4</v>
      </c>
      <c r="AA26" s="1" t="s">
        <v>289</v>
      </c>
      <c r="AB26" s="1">
        <v>1</v>
      </c>
      <c r="AC26" s="1">
        <v>0</v>
      </c>
      <c r="AD26" s="1">
        <v>0</v>
      </c>
      <c r="AE26" s="1">
        <v>0</v>
      </c>
      <c r="AF26" s="1">
        <v>1000</v>
      </c>
      <c r="AG26" s="1">
        <v>6000</v>
      </c>
      <c r="AH26" s="1">
        <v>600</v>
      </c>
      <c r="AI26" s="1">
        <v>1000</v>
      </c>
      <c r="AJ26" s="1">
        <v>1500</v>
      </c>
      <c r="AK26" s="1">
        <v>150</v>
      </c>
      <c r="AL26" s="1">
        <v>1500</v>
      </c>
      <c r="AM26" s="1">
        <v>14000</v>
      </c>
      <c r="AN26" s="1">
        <v>933.33</v>
      </c>
      <c r="AO26" s="1">
        <v>0</v>
      </c>
      <c r="AP26" s="1">
        <v>0</v>
      </c>
      <c r="AQ26" s="1">
        <v>0</v>
      </c>
      <c r="AR26" s="1">
        <v>6000</v>
      </c>
      <c r="AS26" s="1">
        <v>21500</v>
      </c>
      <c r="AT26" s="1">
        <v>358.33</v>
      </c>
      <c r="AU26" s="1">
        <v>0</v>
      </c>
      <c r="AV26" s="1">
        <v>0</v>
      </c>
      <c r="AW26" s="1">
        <v>0</v>
      </c>
      <c r="AX26" s="10">
        <v>5100000000</v>
      </c>
      <c r="AY26" s="10">
        <v>5075875574</v>
      </c>
      <c r="AZ26" s="1" t="s">
        <v>576</v>
      </c>
      <c r="BA26" s="10">
        <v>2993468735</v>
      </c>
      <c r="BB26" s="10">
        <v>2820775678</v>
      </c>
      <c r="BC26" s="1" t="s">
        <v>577</v>
      </c>
      <c r="BD26" s="10">
        <v>1125091413</v>
      </c>
      <c r="BE26" s="10">
        <v>1125091413</v>
      </c>
      <c r="BF26" s="1">
        <v>100</v>
      </c>
      <c r="BG26" s="10">
        <v>0</v>
      </c>
      <c r="BH26" s="10">
        <v>0</v>
      </c>
      <c r="BI26" s="1">
        <v>0</v>
      </c>
      <c r="BJ26" s="10">
        <v>9218560148</v>
      </c>
      <c r="BK26" s="10">
        <v>9021742665</v>
      </c>
      <c r="BL26" s="1" t="s">
        <v>578</v>
      </c>
      <c r="BM26" s="20" t="s">
        <v>625</v>
      </c>
    </row>
    <row r="27" spans="1:65" x14ac:dyDescent="0.25">
      <c r="A27" s="1" t="s">
        <v>114</v>
      </c>
      <c r="B27" s="1" t="s">
        <v>114</v>
      </c>
      <c r="C27" s="1">
        <v>199</v>
      </c>
      <c r="D27" s="1" t="s">
        <v>65</v>
      </c>
      <c r="E27" s="1">
        <v>2</v>
      </c>
      <c r="F27" s="1" t="s">
        <v>454</v>
      </c>
      <c r="G27" s="1">
        <v>19</v>
      </c>
      <c r="H27" s="1" t="s">
        <v>455</v>
      </c>
      <c r="I27" s="1">
        <v>0</v>
      </c>
      <c r="J27" s="1" t="s">
        <v>68</v>
      </c>
      <c r="K27" s="1">
        <v>0</v>
      </c>
      <c r="L27" s="1" t="s">
        <v>68</v>
      </c>
      <c r="M27" s="1">
        <v>0</v>
      </c>
      <c r="N27" s="1" t="s">
        <v>68</v>
      </c>
      <c r="O27" s="1">
        <v>0</v>
      </c>
      <c r="P27" s="1" t="s">
        <v>68</v>
      </c>
      <c r="Q27" s="1">
        <v>0</v>
      </c>
      <c r="R27" s="1" t="s">
        <v>455</v>
      </c>
      <c r="S27" s="1">
        <v>1154</v>
      </c>
      <c r="T27" s="1" t="s">
        <v>574</v>
      </c>
      <c r="U27" s="1">
        <v>11</v>
      </c>
      <c r="V27" s="1">
        <v>2</v>
      </c>
      <c r="W27" s="1" t="s">
        <v>579</v>
      </c>
      <c r="X27" s="1">
        <v>1</v>
      </c>
      <c r="Y27" s="1" t="s">
        <v>71</v>
      </c>
      <c r="Z27" s="1">
        <v>1</v>
      </c>
      <c r="AA27" s="1" t="s">
        <v>72</v>
      </c>
      <c r="AB27" s="1">
        <v>1</v>
      </c>
      <c r="AC27" s="1">
        <v>0</v>
      </c>
      <c r="AD27" s="1">
        <v>0</v>
      </c>
      <c r="AE27" s="1">
        <v>0</v>
      </c>
      <c r="AF27" s="1">
        <v>500</v>
      </c>
      <c r="AG27" s="1">
        <v>4700</v>
      </c>
      <c r="AH27" s="1">
        <v>940</v>
      </c>
      <c r="AI27" s="1">
        <v>2000</v>
      </c>
      <c r="AJ27" s="1">
        <v>690</v>
      </c>
      <c r="AK27" s="1">
        <v>34.5</v>
      </c>
      <c r="AL27" s="1">
        <v>250</v>
      </c>
      <c r="AM27" s="1">
        <v>600</v>
      </c>
      <c r="AN27" s="1">
        <v>240</v>
      </c>
      <c r="AO27" s="1">
        <v>250</v>
      </c>
      <c r="AP27" s="1">
        <v>33350</v>
      </c>
      <c r="AQ27" s="1">
        <v>13340</v>
      </c>
      <c r="AR27" s="1">
        <v>3000</v>
      </c>
      <c r="AS27" s="1">
        <v>39340</v>
      </c>
      <c r="AT27" s="1">
        <v>1311.33</v>
      </c>
      <c r="AU27" s="1">
        <v>0</v>
      </c>
      <c r="AV27" s="1">
        <v>0</v>
      </c>
      <c r="AW27" s="1">
        <v>0</v>
      </c>
      <c r="AX27" s="10">
        <v>1970000000</v>
      </c>
      <c r="AY27" s="10">
        <v>1345582961</v>
      </c>
      <c r="AZ27" s="1" t="s">
        <v>580</v>
      </c>
      <c r="BA27" s="10">
        <v>15070000000</v>
      </c>
      <c r="BB27" s="10">
        <v>11122894632</v>
      </c>
      <c r="BC27" s="1" t="s">
        <v>581</v>
      </c>
      <c r="BD27" s="10">
        <v>7102335245</v>
      </c>
      <c r="BE27" s="10">
        <v>5522093722</v>
      </c>
      <c r="BF27" s="1" t="s">
        <v>582</v>
      </c>
      <c r="BG27" s="10">
        <v>8000000000</v>
      </c>
      <c r="BH27" s="10">
        <v>7982463459</v>
      </c>
      <c r="BI27" s="1" t="s">
        <v>210</v>
      </c>
      <c r="BJ27" s="10">
        <v>32142335245</v>
      </c>
      <c r="BK27" s="10">
        <v>25973034774</v>
      </c>
      <c r="BL27" s="1" t="s">
        <v>583</v>
      </c>
      <c r="BM27" s="20" t="s">
        <v>625</v>
      </c>
    </row>
    <row r="28" spans="1:65" x14ac:dyDescent="0.25">
      <c r="A28" s="1" t="s">
        <v>121</v>
      </c>
      <c r="B28" s="1" t="s">
        <v>121</v>
      </c>
      <c r="C28" s="1">
        <v>199</v>
      </c>
      <c r="D28" s="1" t="s">
        <v>65</v>
      </c>
      <c r="E28" s="1">
        <v>2</v>
      </c>
      <c r="F28" s="1" t="s">
        <v>454</v>
      </c>
      <c r="G28" s="1">
        <v>19</v>
      </c>
      <c r="H28" s="1" t="s">
        <v>455</v>
      </c>
      <c r="I28" s="1">
        <v>0</v>
      </c>
      <c r="J28" s="1" t="s">
        <v>68</v>
      </c>
      <c r="K28" s="1">
        <v>0</v>
      </c>
      <c r="L28" s="1" t="s">
        <v>68</v>
      </c>
      <c r="M28" s="1">
        <v>0</v>
      </c>
      <c r="N28" s="1" t="s">
        <v>68</v>
      </c>
      <c r="O28" s="1">
        <v>0</v>
      </c>
      <c r="P28" s="1" t="s">
        <v>68</v>
      </c>
      <c r="Q28" s="1">
        <v>0</v>
      </c>
      <c r="R28" s="1" t="s">
        <v>455</v>
      </c>
      <c r="S28" s="1">
        <v>1095</v>
      </c>
      <c r="T28" s="1" t="s">
        <v>499</v>
      </c>
      <c r="U28" s="1">
        <v>17</v>
      </c>
      <c r="V28" s="1">
        <v>2</v>
      </c>
      <c r="W28" s="1" t="s">
        <v>500</v>
      </c>
      <c r="X28" s="1">
        <v>1</v>
      </c>
      <c r="Y28" s="1" t="s">
        <v>71</v>
      </c>
      <c r="Z28" s="1">
        <v>1</v>
      </c>
      <c r="AA28" s="1" t="s">
        <v>72</v>
      </c>
      <c r="AB28" s="1">
        <v>1</v>
      </c>
      <c r="AC28" s="1">
        <v>0</v>
      </c>
      <c r="AD28" s="1">
        <v>0</v>
      </c>
      <c r="AE28" s="1">
        <v>0</v>
      </c>
      <c r="AF28" s="1">
        <v>8000</v>
      </c>
      <c r="AG28" s="1">
        <v>1000</v>
      </c>
      <c r="AH28" s="1">
        <v>12.5</v>
      </c>
      <c r="AI28" s="1">
        <v>8000</v>
      </c>
      <c r="AJ28" s="1">
        <v>8000</v>
      </c>
      <c r="AK28" s="1">
        <v>100</v>
      </c>
      <c r="AL28" s="1">
        <v>8000</v>
      </c>
      <c r="AM28" s="1">
        <v>2000</v>
      </c>
      <c r="AN28" s="1">
        <v>25</v>
      </c>
      <c r="AO28" s="1">
        <v>8000</v>
      </c>
      <c r="AP28" s="1">
        <v>5300</v>
      </c>
      <c r="AQ28" s="1">
        <v>66.25</v>
      </c>
      <c r="AR28" s="1">
        <v>32000</v>
      </c>
      <c r="AS28" s="1">
        <v>16300</v>
      </c>
      <c r="AT28" s="1">
        <v>50.94</v>
      </c>
      <c r="AU28" s="1">
        <v>0</v>
      </c>
      <c r="AV28" s="1">
        <v>0</v>
      </c>
      <c r="AW28" s="1">
        <v>0</v>
      </c>
      <c r="AX28" s="10">
        <v>1264491073</v>
      </c>
      <c r="AY28" s="10">
        <v>1264491073</v>
      </c>
      <c r="AZ28" s="1">
        <v>100</v>
      </c>
      <c r="BA28" s="10">
        <v>2516500000</v>
      </c>
      <c r="BB28" s="10">
        <v>2516500000</v>
      </c>
      <c r="BC28" s="1">
        <v>100</v>
      </c>
      <c r="BD28" s="10">
        <v>42534000</v>
      </c>
      <c r="BE28" s="10">
        <v>41280000</v>
      </c>
      <c r="BF28" s="1" t="s">
        <v>501</v>
      </c>
      <c r="BG28" s="10">
        <v>4453000000</v>
      </c>
      <c r="BH28" s="10">
        <v>4445886105</v>
      </c>
      <c r="BI28" s="1" t="s">
        <v>372</v>
      </c>
      <c r="BJ28" s="10">
        <v>8276525073</v>
      </c>
      <c r="BK28" s="10">
        <v>8268157178</v>
      </c>
      <c r="BL28" s="1" t="s">
        <v>165</v>
      </c>
      <c r="BM28" s="20" t="s">
        <v>625</v>
      </c>
    </row>
    <row r="29" spans="1:65" x14ac:dyDescent="0.25">
      <c r="A29" s="1" t="s">
        <v>127</v>
      </c>
      <c r="B29" s="1" t="s">
        <v>127</v>
      </c>
      <c r="C29" s="1">
        <v>199</v>
      </c>
      <c r="D29" s="1" t="s">
        <v>65</v>
      </c>
      <c r="E29" s="1">
        <v>2</v>
      </c>
      <c r="F29" s="1" t="s">
        <v>454</v>
      </c>
      <c r="G29" s="1">
        <v>19</v>
      </c>
      <c r="H29" s="1" t="s">
        <v>455</v>
      </c>
      <c r="I29" s="1">
        <v>0</v>
      </c>
      <c r="J29" s="1" t="s">
        <v>68</v>
      </c>
      <c r="K29" s="1">
        <v>0</v>
      </c>
      <c r="L29" s="1" t="s">
        <v>68</v>
      </c>
      <c r="M29" s="1">
        <v>0</v>
      </c>
      <c r="N29" s="1" t="s">
        <v>68</v>
      </c>
      <c r="O29" s="1">
        <v>0</v>
      </c>
      <c r="P29" s="1" t="s">
        <v>68</v>
      </c>
      <c r="Q29" s="1">
        <v>0</v>
      </c>
      <c r="R29" s="1" t="s">
        <v>455</v>
      </c>
      <c r="S29" s="1">
        <v>1222</v>
      </c>
      <c r="T29" s="1" t="s">
        <v>502</v>
      </c>
      <c r="U29" s="1">
        <v>12</v>
      </c>
      <c r="V29" s="1">
        <v>1</v>
      </c>
      <c r="W29" s="1" t="s">
        <v>503</v>
      </c>
      <c r="X29" s="1">
        <v>1</v>
      </c>
      <c r="Y29" s="1" t="s">
        <v>71</v>
      </c>
      <c r="Z29" s="1">
        <v>1</v>
      </c>
      <c r="AA29" s="1" t="s">
        <v>72</v>
      </c>
      <c r="AB29" s="1">
        <v>1</v>
      </c>
      <c r="AC29" s="1">
        <v>0</v>
      </c>
      <c r="AD29" s="1">
        <v>0</v>
      </c>
      <c r="AE29" s="1">
        <v>0</v>
      </c>
      <c r="AF29" s="1">
        <v>22</v>
      </c>
      <c r="AG29" s="1">
        <v>22</v>
      </c>
      <c r="AH29" s="1">
        <v>100</v>
      </c>
      <c r="AI29" s="1">
        <v>21</v>
      </c>
      <c r="AJ29" s="1">
        <v>21</v>
      </c>
      <c r="AK29" s="1">
        <v>100</v>
      </c>
      <c r="AL29" s="1">
        <v>21</v>
      </c>
      <c r="AM29" s="1">
        <v>25</v>
      </c>
      <c r="AN29" s="1">
        <v>119.05</v>
      </c>
      <c r="AO29" s="1">
        <v>21</v>
      </c>
      <c r="AP29" s="1">
        <v>13.21</v>
      </c>
      <c r="AQ29" s="1">
        <v>62.9</v>
      </c>
      <c r="AR29" s="1">
        <v>85</v>
      </c>
      <c r="AS29" s="1">
        <v>81.209999999999994</v>
      </c>
      <c r="AT29" s="1">
        <v>95.54</v>
      </c>
      <c r="AU29" s="1">
        <v>0</v>
      </c>
      <c r="AV29" s="1">
        <v>0</v>
      </c>
      <c r="AW29" s="1">
        <v>0</v>
      </c>
      <c r="AX29" s="10" t="s">
        <v>504</v>
      </c>
      <c r="AY29" s="10" t="s">
        <v>504</v>
      </c>
      <c r="AZ29" s="1">
        <v>100</v>
      </c>
      <c r="BA29" s="10">
        <v>11332000000</v>
      </c>
      <c r="BB29" s="10">
        <v>11331126370</v>
      </c>
      <c r="BC29" s="1" t="s">
        <v>112</v>
      </c>
      <c r="BD29" s="10">
        <v>11221954291</v>
      </c>
      <c r="BE29" s="10">
        <v>11221954291</v>
      </c>
      <c r="BF29" s="1">
        <v>100</v>
      </c>
      <c r="BG29" s="10">
        <v>12900000000</v>
      </c>
      <c r="BH29" s="10">
        <v>12900000000</v>
      </c>
      <c r="BI29" s="1">
        <v>100</v>
      </c>
      <c r="BJ29" s="10" t="s">
        <v>505</v>
      </c>
      <c r="BK29" s="10" t="s">
        <v>506</v>
      </c>
      <c r="BL29" s="1">
        <v>100</v>
      </c>
      <c r="BM29" s="20" t="s">
        <v>624</v>
      </c>
    </row>
    <row r="30" spans="1:65" x14ac:dyDescent="0.25">
      <c r="A30" s="1" t="s">
        <v>127</v>
      </c>
      <c r="B30" s="1" t="s">
        <v>127</v>
      </c>
      <c r="C30" s="1">
        <v>199</v>
      </c>
      <c r="D30" s="1" t="s">
        <v>65</v>
      </c>
      <c r="E30" s="1">
        <v>2</v>
      </c>
      <c r="F30" s="1" t="s">
        <v>454</v>
      </c>
      <c r="G30" s="1">
        <v>19</v>
      </c>
      <c r="H30" s="1" t="s">
        <v>455</v>
      </c>
      <c r="I30" s="1">
        <v>0</v>
      </c>
      <c r="J30" s="1" t="s">
        <v>68</v>
      </c>
      <c r="K30" s="1">
        <v>0</v>
      </c>
      <c r="L30" s="1" t="s">
        <v>68</v>
      </c>
      <c r="M30" s="1">
        <v>0</v>
      </c>
      <c r="N30" s="1" t="s">
        <v>68</v>
      </c>
      <c r="O30" s="1">
        <v>0</v>
      </c>
      <c r="P30" s="1" t="s">
        <v>68</v>
      </c>
      <c r="Q30" s="1">
        <v>0</v>
      </c>
      <c r="R30" s="1" t="s">
        <v>455</v>
      </c>
      <c r="S30" s="1">
        <v>1222</v>
      </c>
      <c r="T30" s="1" t="s">
        <v>502</v>
      </c>
      <c r="U30" s="1">
        <v>12</v>
      </c>
      <c r="V30" s="1">
        <v>2</v>
      </c>
      <c r="W30" s="1" t="s">
        <v>584</v>
      </c>
      <c r="X30" s="1">
        <v>1</v>
      </c>
      <c r="Y30" s="1" t="s">
        <v>71</v>
      </c>
      <c r="Z30" s="1">
        <v>1</v>
      </c>
      <c r="AA30" s="1" t="s">
        <v>72</v>
      </c>
      <c r="AB30" s="1">
        <v>1</v>
      </c>
      <c r="AC30" s="1">
        <v>0</v>
      </c>
      <c r="AD30" s="1">
        <v>0</v>
      </c>
      <c r="AE30" s="1">
        <v>0</v>
      </c>
      <c r="AF30" s="1">
        <v>2500</v>
      </c>
      <c r="AG30" s="1">
        <v>2500</v>
      </c>
      <c r="AH30" s="1">
        <v>100</v>
      </c>
      <c r="AI30" s="1">
        <v>2500</v>
      </c>
      <c r="AJ30" s="1">
        <v>2500</v>
      </c>
      <c r="AK30" s="1">
        <v>100</v>
      </c>
      <c r="AL30" s="1">
        <v>2500</v>
      </c>
      <c r="AM30" s="1">
        <v>5000</v>
      </c>
      <c r="AN30" s="1">
        <v>200</v>
      </c>
      <c r="AO30" s="1">
        <v>2500</v>
      </c>
      <c r="AP30" s="1">
        <v>2000</v>
      </c>
      <c r="AQ30" s="1">
        <v>80</v>
      </c>
      <c r="AR30" s="1">
        <v>10000</v>
      </c>
      <c r="AS30" s="1">
        <v>12000</v>
      </c>
      <c r="AT30" s="1">
        <v>120</v>
      </c>
      <c r="AU30" s="1">
        <v>0</v>
      </c>
      <c r="AV30" s="1">
        <v>0</v>
      </c>
      <c r="AW30" s="1">
        <v>0</v>
      </c>
      <c r="AX30" s="10" t="s">
        <v>585</v>
      </c>
      <c r="AY30" s="10" t="s">
        <v>585</v>
      </c>
      <c r="AZ30" s="1">
        <v>100</v>
      </c>
      <c r="BA30" s="10">
        <v>5668000000</v>
      </c>
      <c r="BB30" s="10">
        <v>5640426750</v>
      </c>
      <c r="BC30" s="1" t="s">
        <v>586</v>
      </c>
      <c r="BD30" s="10">
        <v>3000000000</v>
      </c>
      <c r="BE30" s="10">
        <v>3000000000</v>
      </c>
      <c r="BF30" s="1">
        <v>100</v>
      </c>
      <c r="BG30" s="10">
        <v>4318485000</v>
      </c>
      <c r="BH30" s="10">
        <v>4179018190</v>
      </c>
      <c r="BI30" s="1" t="s">
        <v>587</v>
      </c>
      <c r="BJ30" s="10" t="s">
        <v>588</v>
      </c>
      <c r="BK30" s="10" t="s">
        <v>589</v>
      </c>
      <c r="BL30" s="1" t="s">
        <v>395</v>
      </c>
      <c r="BM30" s="20" t="s">
        <v>625</v>
      </c>
    </row>
    <row r="31" spans="1:65" x14ac:dyDescent="0.25">
      <c r="A31" s="1" t="s">
        <v>134</v>
      </c>
      <c r="B31" s="1" t="s">
        <v>134</v>
      </c>
      <c r="C31" s="1">
        <v>199</v>
      </c>
      <c r="D31" s="1" t="s">
        <v>65</v>
      </c>
      <c r="E31" s="1">
        <v>2</v>
      </c>
      <c r="F31" s="1" t="s">
        <v>454</v>
      </c>
      <c r="G31" s="1">
        <v>19</v>
      </c>
      <c r="H31" s="1" t="s">
        <v>455</v>
      </c>
      <c r="I31" s="1">
        <v>0</v>
      </c>
      <c r="J31" s="1" t="s">
        <v>68</v>
      </c>
      <c r="K31" s="1">
        <v>0</v>
      </c>
      <c r="L31" s="1" t="s">
        <v>68</v>
      </c>
      <c r="M31" s="1">
        <v>0</v>
      </c>
      <c r="N31" s="1" t="s">
        <v>68</v>
      </c>
      <c r="O31" s="1">
        <v>0</v>
      </c>
      <c r="P31" s="1" t="s">
        <v>68</v>
      </c>
      <c r="Q31" s="1">
        <v>0</v>
      </c>
      <c r="R31" s="1" t="s">
        <v>455</v>
      </c>
      <c r="S31" s="1">
        <v>1043</v>
      </c>
      <c r="T31" s="1" t="s">
        <v>590</v>
      </c>
      <c r="U31" s="1">
        <v>26</v>
      </c>
      <c r="V31" s="1">
        <v>4</v>
      </c>
      <c r="W31" s="1" t="s">
        <v>591</v>
      </c>
      <c r="X31" s="1">
        <v>2</v>
      </c>
      <c r="Y31" s="1" t="s">
        <v>482</v>
      </c>
      <c r="Z31" s="1">
        <v>1</v>
      </c>
      <c r="AA31" s="1" t="s">
        <v>72</v>
      </c>
      <c r="AB31" s="1">
        <v>1</v>
      </c>
      <c r="AC31" s="1">
        <v>0</v>
      </c>
      <c r="AD31" s="1">
        <v>0</v>
      </c>
      <c r="AE31" s="1">
        <v>0</v>
      </c>
      <c r="AF31" s="1">
        <v>12.53</v>
      </c>
      <c r="AG31" s="1">
        <v>12.53</v>
      </c>
      <c r="AH31" s="1">
        <v>100</v>
      </c>
      <c r="AI31" s="1">
        <v>12.53</v>
      </c>
      <c r="AJ31" s="1">
        <v>14</v>
      </c>
      <c r="AK31" s="1">
        <v>111.73</v>
      </c>
      <c r="AL31" s="1">
        <v>12.53</v>
      </c>
      <c r="AM31" s="1">
        <v>5770</v>
      </c>
      <c r="AN31" s="1">
        <v>46049.48</v>
      </c>
      <c r="AO31" s="1">
        <v>12.53</v>
      </c>
      <c r="AP31" s="1">
        <v>15.3</v>
      </c>
      <c r="AQ31" s="1">
        <v>122.11</v>
      </c>
      <c r="AR31" s="1" t="s">
        <v>483</v>
      </c>
      <c r="AS31" s="1" t="s">
        <v>483</v>
      </c>
      <c r="AT31" s="1" t="s">
        <v>483</v>
      </c>
      <c r="AU31" s="1">
        <v>0</v>
      </c>
      <c r="AV31" s="1">
        <v>0</v>
      </c>
      <c r="AW31" s="1">
        <v>0</v>
      </c>
      <c r="AX31" s="10">
        <v>3392682000</v>
      </c>
      <c r="AY31" s="10">
        <v>3331966000</v>
      </c>
      <c r="AZ31" s="1" t="s">
        <v>592</v>
      </c>
      <c r="BA31" s="10">
        <v>3388115581</v>
      </c>
      <c r="BB31" s="10">
        <v>3388115581</v>
      </c>
      <c r="BC31" s="1">
        <v>100</v>
      </c>
      <c r="BD31" s="10">
        <v>4600011827</v>
      </c>
      <c r="BE31" s="10">
        <v>4600011827</v>
      </c>
      <c r="BF31" s="1">
        <v>100</v>
      </c>
      <c r="BG31" s="10">
        <v>1000000000</v>
      </c>
      <c r="BH31" s="10">
        <v>1353263380</v>
      </c>
      <c r="BI31" s="1" t="s">
        <v>593</v>
      </c>
      <c r="BJ31" s="10">
        <v>12380809408</v>
      </c>
      <c r="BK31" s="10">
        <v>12673356788</v>
      </c>
      <c r="BL31" s="1" t="s">
        <v>594</v>
      </c>
      <c r="BM31" s="20" t="s">
        <v>625</v>
      </c>
    </row>
    <row r="32" spans="1:65" x14ac:dyDescent="0.25">
      <c r="A32" s="1" t="s">
        <v>140</v>
      </c>
      <c r="B32" s="1" t="s">
        <v>141</v>
      </c>
      <c r="C32" s="1">
        <v>199</v>
      </c>
      <c r="D32" s="1" t="s">
        <v>65</v>
      </c>
      <c r="E32" s="1">
        <v>2</v>
      </c>
      <c r="F32" s="1" t="s">
        <v>454</v>
      </c>
      <c r="G32" s="1">
        <v>19</v>
      </c>
      <c r="H32" s="1" t="s">
        <v>455</v>
      </c>
      <c r="I32" s="1">
        <v>0</v>
      </c>
      <c r="J32" s="1" t="s">
        <v>68</v>
      </c>
      <c r="K32" s="1">
        <v>0</v>
      </c>
      <c r="L32" s="1" t="s">
        <v>68</v>
      </c>
      <c r="M32" s="1">
        <v>0</v>
      </c>
      <c r="N32" s="1" t="s">
        <v>68</v>
      </c>
      <c r="O32" s="1">
        <v>0</v>
      </c>
      <c r="P32" s="1" t="s">
        <v>68</v>
      </c>
      <c r="Q32" s="1">
        <v>0</v>
      </c>
      <c r="R32" s="1" t="s">
        <v>455</v>
      </c>
      <c r="S32" s="1">
        <v>1071</v>
      </c>
      <c r="T32" s="1" t="s">
        <v>507</v>
      </c>
      <c r="U32" s="1">
        <v>13</v>
      </c>
      <c r="V32" s="1">
        <v>1</v>
      </c>
      <c r="W32" s="1" t="s">
        <v>508</v>
      </c>
      <c r="X32" s="1">
        <v>1</v>
      </c>
      <c r="Y32" s="1" t="s">
        <v>71</v>
      </c>
      <c r="Z32" s="1">
        <v>1</v>
      </c>
      <c r="AA32" s="1" t="s">
        <v>72</v>
      </c>
      <c r="AB32" s="1">
        <v>1</v>
      </c>
      <c r="AC32" s="1">
        <v>0</v>
      </c>
      <c r="AD32" s="1">
        <v>0</v>
      </c>
      <c r="AE32" s="1">
        <v>0</v>
      </c>
      <c r="AF32" s="1">
        <v>17.5</v>
      </c>
      <c r="AG32" s="1">
        <v>17.5</v>
      </c>
      <c r="AH32" s="1">
        <v>100</v>
      </c>
      <c r="AI32" s="1">
        <v>17.5</v>
      </c>
      <c r="AJ32" s="1">
        <v>18</v>
      </c>
      <c r="AK32" s="1">
        <v>102.86</v>
      </c>
      <c r="AL32" s="1">
        <v>17.5</v>
      </c>
      <c r="AM32" s="1">
        <v>12</v>
      </c>
      <c r="AN32" s="1">
        <v>68.569999999999993</v>
      </c>
      <c r="AO32" s="1">
        <v>17.5</v>
      </c>
      <c r="AP32" s="1">
        <v>10</v>
      </c>
      <c r="AQ32" s="1">
        <v>57.14</v>
      </c>
      <c r="AR32" s="1">
        <v>70</v>
      </c>
      <c r="AS32" s="1">
        <v>57.5</v>
      </c>
      <c r="AT32" s="1">
        <v>82.14</v>
      </c>
      <c r="AU32" s="1">
        <v>0</v>
      </c>
      <c r="AV32" s="1">
        <v>0</v>
      </c>
      <c r="AW32" s="1">
        <v>0</v>
      </c>
      <c r="AX32" s="10">
        <v>6550000000</v>
      </c>
      <c r="AY32" s="10">
        <v>6549923089</v>
      </c>
      <c r="AZ32" s="1">
        <v>100</v>
      </c>
      <c r="BA32" s="10">
        <v>8272000000</v>
      </c>
      <c r="BB32" s="10">
        <v>8213320701</v>
      </c>
      <c r="BC32" s="1" t="s">
        <v>509</v>
      </c>
      <c r="BD32" s="10">
        <v>4577919667</v>
      </c>
      <c r="BE32" s="10">
        <v>4576708638</v>
      </c>
      <c r="BF32" s="1" t="s">
        <v>214</v>
      </c>
      <c r="BG32" s="10">
        <v>12553971943</v>
      </c>
      <c r="BH32" s="10">
        <v>12553759419</v>
      </c>
      <c r="BI32" s="1">
        <v>100</v>
      </c>
      <c r="BJ32" s="10">
        <v>31953891610</v>
      </c>
      <c r="BK32" s="10">
        <v>31893711847</v>
      </c>
      <c r="BL32" s="1" t="s">
        <v>299</v>
      </c>
      <c r="BM32" s="20" t="s">
        <v>624</v>
      </c>
    </row>
    <row r="33" spans="1:65" x14ac:dyDescent="0.25">
      <c r="A33" s="1" t="s">
        <v>140</v>
      </c>
      <c r="B33" s="1" t="s">
        <v>141</v>
      </c>
      <c r="C33" s="1">
        <v>199</v>
      </c>
      <c r="D33" s="1" t="s">
        <v>65</v>
      </c>
      <c r="E33" s="1">
        <v>2</v>
      </c>
      <c r="F33" s="1" t="s">
        <v>454</v>
      </c>
      <c r="G33" s="1">
        <v>19</v>
      </c>
      <c r="H33" s="1" t="s">
        <v>455</v>
      </c>
      <c r="I33" s="1">
        <v>0</v>
      </c>
      <c r="J33" s="1" t="s">
        <v>68</v>
      </c>
      <c r="K33" s="1">
        <v>0</v>
      </c>
      <c r="L33" s="1" t="s">
        <v>68</v>
      </c>
      <c r="M33" s="1">
        <v>0</v>
      </c>
      <c r="N33" s="1" t="s">
        <v>68</v>
      </c>
      <c r="O33" s="1">
        <v>0</v>
      </c>
      <c r="P33" s="1" t="s">
        <v>68</v>
      </c>
      <c r="Q33" s="1">
        <v>0</v>
      </c>
      <c r="R33" s="1" t="s">
        <v>455</v>
      </c>
      <c r="S33" s="1">
        <v>1071</v>
      </c>
      <c r="T33" s="1" t="s">
        <v>507</v>
      </c>
      <c r="U33" s="1">
        <v>13</v>
      </c>
      <c r="V33" s="1">
        <v>2</v>
      </c>
      <c r="W33" s="1" t="s">
        <v>595</v>
      </c>
      <c r="X33" s="1">
        <v>1</v>
      </c>
      <c r="Y33" s="1" t="s">
        <v>71</v>
      </c>
      <c r="Z33" s="1">
        <v>1</v>
      </c>
      <c r="AA33" s="1" t="s">
        <v>72</v>
      </c>
      <c r="AB33" s="1">
        <v>1</v>
      </c>
      <c r="AC33" s="1">
        <v>0</v>
      </c>
      <c r="AD33" s="1">
        <v>0</v>
      </c>
      <c r="AE33" s="1">
        <v>0</v>
      </c>
      <c r="AF33" s="1">
        <v>5000</v>
      </c>
      <c r="AG33" s="1">
        <v>5000</v>
      </c>
      <c r="AH33" s="1">
        <v>100</v>
      </c>
      <c r="AI33" s="1">
        <v>5000</v>
      </c>
      <c r="AJ33" s="1">
        <v>2113.25</v>
      </c>
      <c r="AK33" s="1">
        <v>42.27</v>
      </c>
      <c r="AL33" s="1">
        <v>5000</v>
      </c>
      <c r="AM33" s="1">
        <v>6534</v>
      </c>
      <c r="AN33" s="1">
        <v>130.68</v>
      </c>
      <c r="AO33" s="1">
        <v>5000</v>
      </c>
      <c r="AP33" s="1">
        <v>10000</v>
      </c>
      <c r="AQ33" s="1">
        <v>200</v>
      </c>
      <c r="AR33" s="1">
        <v>20000</v>
      </c>
      <c r="AS33" s="1">
        <v>23647.25</v>
      </c>
      <c r="AT33" s="1">
        <v>118.24</v>
      </c>
      <c r="AU33" s="1">
        <v>0</v>
      </c>
      <c r="AV33" s="1">
        <v>0</v>
      </c>
      <c r="AW33" s="1">
        <v>0</v>
      </c>
      <c r="AX33" s="10">
        <v>1500000000</v>
      </c>
      <c r="AY33" s="10">
        <v>1499973363</v>
      </c>
      <c r="AZ33" s="1">
        <v>100</v>
      </c>
      <c r="BA33" s="10">
        <v>2600000000</v>
      </c>
      <c r="BB33" s="10">
        <v>2578302890</v>
      </c>
      <c r="BC33" s="1" t="s">
        <v>105</v>
      </c>
      <c r="BD33" s="10">
        <v>4260832333</v>
      </c>
      <c r="BE33" s="10">
        <v>4259783333</v>
      </c>
      <c r="BF33" s="1" t="s">
        <v>137</v>
      </c>
      <c r="BG33" s="10">
        <v>3142356223</v>
      </c>
      <c r="BH33" s="10">
        <v>3142356223</v>
      </c>
      <c r="BI33" s="1">
        <v>100</v>
      </c>
      <c r="BJ33" s="10">
        <v>11503188556</v>
      </c>
      <c r="BK33" s="10">
        <v>11480415809</v>
      </c>
      <c r="BL33" s="1" t="s">
        <v>442</v>
      </c>
      <c r="BM33" s="20" t="s">
        <v>625</v>
      </c>
    </row>
    <row r="34" spans="1:65" x14ac:dyDescent="0.25">
      <c r="A34" s="1" t="s">
        <v>146</v>
      </c>
      <c r="B34" s="1" t="s">
        <v>147</v>
      </c>
      <c r="C34" s="1">
        <v>199</v>
      </c>
      <c r="D34" s="1" t="s">
        <v>65</v>
      </c>
      <c r="E34" s="1">
        <v>2</v>
      </c>
      <c r="F34" s="1" t="s">
        <v>454</v>
      </c>
      <c r="G34" s="1">
        <v>19</v>
      </c>
      <c r="H34" s="1" t="s">
        <v>455</v>
      </c>
      <c r="I34" s="1">
        <v>0</v>
      </c>
      <c r="J34" s="1" t="s">
        <v>68</v>
      </c>
      <c r="K34" s="1">
        <v>0</v>
      </c>
      <c r="L34" s="1" t="s">
        <v>68</v>
      </c>
      <c r="M34" s="1">
        <v>0</v>
      </c>
      <c r="N34" s="1" t="s">
        <v>68</v>
      </c>
      <c r="O34" s="1">
        <v>0</v>
      </c>
      <c r="P34" s="1" t="s">
        <v>68</v>
      </c>
      <c r="Q34" s="1">
        <v>0</v>
      </c>
      <c r="R34" s="1" t="s">
        <v>455</v>
      </c>
      <c r="S34" s="1">
        <v>1006</v>
      </c>
      <c r="T34" s="1" t="s">
        <v>510</v>
      </c>
      <c r="U34" s="1">
        <v>8</v>
      </c>
      <c r="V34" s="1">
        <v>1</v>
      </c>
      <c r="W34" s="1" t="s">
        <v>511</v>
      </c>
      <c r="X34" s="1">
        <v>1</v>
      </c>
      <c r="Y34" s="1" t="s">
        <v>71</v>
      </c>
      <c r="Z34" s="1">
        <v>1</v>
      </c>
      <c r="AA34" s="1" t="s">
        <v>72</v>
      </c>
      <c r="AB34" s="1">
        <v>1</v>
      </c>
      <c r="AC34" s="1">
        <v>0</v>
      </c>
      <c r="AD34" s="1">
        <v>0</v>
      </c>
      <c r="AE34" s="1">
        <v>0</v>
      </c>
      <c r="AF34" s="1">
        <v>2.25</v>
      </c>
      <c r="AG34" s="1">
        <v>2.25</v>
      </c>
      <c r="AH34" s="1">
        <v>100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7.17</v>
      </c>
      <c r="AP34" s="1">
        <v>7.17</v>
      </c>
      <c r="AQ34" s="1">
        <v>100</v>
      </c>
      <c r="AR34" s="1">
        <v>9</v>
      </c>
      <c r="AS34" s="1">
        <v>9.42</v>
      </c>
      <c r="AT34" s="1">
        <v>104.67</v>
      </c>
      <c r="AU34" s="1">
        <v>0</v>
      </c>
      <c r="AV34" s="1">
        <v>0</v>
      </c>
      <c r="AW34" s="1">
        <v>0</v>
      </c>
      <c r="AX34" s="10">
        <v>1422400000</v>
      </c>
      <c r="AY34" s="10">
        <v>1422400000</v>
      </c>
      <c r="AZ34" s="1">
        <v>100</v>
      </c>
      <c r="BA34" s="10">
        <v>0</v>
      </c>
      <c r="BB34" s="10">
        <v>0</v>
      </c>
      <c r="BC34" s="1">
        <v>0</v>
      </c>
      <c r="BD34" s="10">
        <v>0</v>
      </c>
      <c r="BE34" s="10">
        <v>0</v>
      </c>
      <c r="BF34" s="1">
        <v>0</v>
      </c>
      <c r="BG34" s="10">
        <v>2702788571</v>
      </c>
      <c r="BH34" s="10">
        <v>2702788571</v>
      </c>
      <c r="BI34" s="1">
        <v>100</v>
      </c>
      <c r="BJ34" s="10">
        <v>4125188571</v>
      </c>
      <c r="BK34" s="10">
        <v>4125188571</v>
      </c>
      <c r="BL34" s="1">
        <v>100</v>
      </c>
      <c r="BM34" s="20" t="s">
        <v>624</v>
      </c>
    </row>
    <row r="35" spans="1:65" x14ac:dyDescent="0.25">
      <c r="A35" s="1" t="s">
        <v>146</v>
      </c>
      <c r="B35" s="1" t="s">
        <v>147</v>
      </c>
      <c r="C35" s="1">
        <v>199</v>
      </c>
      <c r="D35" s="1" t="s">
        <v>65</v>
      </c>
      <c r="E35" s="1">
        <v>2</v>
      </c>
      <c r="F35" s="1" t="s">
        <v>454</v>
      </c>
      <c r="G35" s="1">
        <v>19</v>
      </c>
      <c r="H35" s="1" t="s">
        <v>455</v>
      </c>
      <c r="I35" s="1">
        <v>0</v>
      </c>
      <c r="J35" s="1" t="s">
        <v>68</v>
      </c>
      <c r="K35" s="1">
        <v>0</v>
      </c>
      <c r="L35" s="1" t="s">
        <v>68</v>
      </c>
      <c r="M35" s="1">
        <v>0</v>
      </c>
      <c r="N35" s="1" t="s">
        <v>68</v>
      </c>
      <c r="O35" s="1">
        <v>0</v>
      </c>
      <c r="P35" s="1" t="s">
        <v>68</v>
      </c>
      <c r="Q35" s="1">
        <v>0</v>
      </c>
      <c r="R35" s="1" t="s">
        <v>455</v>
      </c>
      <c r="S35" s="1">
        <v>1006</v>
      </c>
      <c r="T35" s="1" t="s">
        <v>510</v>
      </c>
      <c r="U35" s="1">
        <v>8</v>
      </c>
      <c r="V35" s="1">
        <v>2</v>
      </c>
      <c r="W35" s="1" t="s">
        <v>512</v>
      </c>
      <c r="X35" s="1">
        <v>1</v>
      </c>
      <c r="Y35" s="1" t="s">
        <v>71</v>
      </c>
      <c r="Z35" s="1">
        <v>4</v>
      </c>
      <c r="AA35" s="1" t="s">
        <v>289</v>
      </c>
      <c r="AB35" s="1">
        <v>1</v>
      </c>
      <c r="AC35" s="1">
        <v>0</v>
      </c>
      <c r="AD35" s="1">
        <v>0</v>
      </c>
      <c r="AE35" s="1">
        <v>0</v>
      </c>
      <c r="AF35" s="1">
        <v>5.55</v>
      </c>
      <c r="AG35" s="1">
        <v>5.55</v>
      </c>
      <c r="AH35" s="1">
        <v>100</v>
      </c>
      <c r="AI35" s="1">
        <v>5.55</v>
      </c>
      <c r="AJ35" s="1">
        <v>3.85</v>
      </c>
      <c r="AK35" s="1">
        <v>69.37</v>
      </c>
      <c r="AL35" s="1">
        <v>5.55</v>
      </c>
      <c r="AM35" s="1">
        <v>5.5</v>
      </c>
      <c r="AN35" s="1">
        <v>99.1</v>
      </c>
      <c r="AO35" s="1">
        <v>0</v>
      </c>
      <c r="AP35" s="1">
        <v>0</v>
      </c>
      <c r="AQ35" s="1">
        <v>0</v>
      </c>
      <c r="AR35" s="1">
        <v>22.22</v>
      </c>
      <c r="AS35" s="1">
        <v>14.9</v>
      </c>
      <c r="AT35" s="1">
        <v>67.06</v>
      </c>
      <c r="AU35" s="1">
        <v>0</v>
      </c>
      <c r="AV35" s="1">
        <v>0</v>
      </c>
      <c r="AW35" s="1">
        <v>0</v>
      </c>
      <c r="AX35" s="10">
        <v>2438500000</v>
      </c>
      <c r="AY35" s="10">
        <v>2438500000</v>
      </c>
      <c r="AZ35" s="1">
        <v>100</v>
      </c>
      <c r="BA35" s="10">
        <v>5082316519</v>
      </c>
      <c r="BB35" s="10">
        <v>5082316519</v>
      </c>
      <c r="BC35" s="1">
        <v>100</v>
      </c>
      <c r="BD35" s="10">
        <v>4700000000</v>
      </c>
      <c r="BE35" s="10">
        <v>4700000000</v>
      </c>
      <c r="BF35" s="1">
        <v>100</v>
      </c>
      <c r="BG35" s="10">
        <v>0</v>
      </c>
      <c r="BH35" s="10">
        <v>0</v>
      </c>
      <c r="BI35" s="1">
        <v>0</v>
      </c>
      <c r="BJ35" s="10">
        <v>12220816519</v>
      </c>
      <c r="BK35" s="10">
        <v>12220816519</v>
      </c>
      <c r="BL35" s="1">
        <v>100</v>
      </c>
      <c r="BM35" s="20" t="s">
        <v>624</v>
      </c>
    </row>
    <row r="36" spans="1:65" x14ac:dyDescent="0.25">
      <c r="A36" s="1" t="s">
        <v>146</v>
      </c>
      <c r="B36" s="1" t="s">
        <v>147</v>
      </c>
      <c r="C36" s="1">
        <v>199</v>
      </c>
      <c r="D36" s="1" t="s">
        <v>65</v>
      </c>
      <c r="E36" s="1">
        <v>2</v>
      </c>
      <c r="F36" s="1" t="s">
        <v>454</v>
      </c>
      <c r="G36" s="1">
        <v>19</v>
      </c>
      <c r="H36" s="1" t="s">
        <v>455</v>
      </c>
      <c r="I36" s="1">
        <v>0</v>
      </c>
      <c r="J36" s="1" t="s">
        <v>68</v>
      </c>
      <c r="K36" s="1">
        <v>0</v>
      </c>
      <c r="L36" s="1" t="s">
        <v>68</v>
      </c>
      <c r="M36" s="1">
        <v>0</v>
      </c>
      <c r="N36" s="1" t="s">
        <v>68</v>
      </c>
      <c r="O36" s="1">
        <v>0</v>
      </c>
      <c r="P36" s="1" t="s">
        <v>68</v>
      </c>
      <c r="Q36" s="1">
        <v>0</v>
      </c>
      <c r="R36" s="1" t="s">
        <v>455</v>
      </c>
      <c r="S36" s="1">
        <v>1006</v>
      </c>
      <c r="T36" s="1" t="s">
        <v>510</v>
      </c>
      <c r="U36" s="1">
        <v>8</v>
      </c>
      <c r="V36" s="1">
        <v>3</v>
      </c>
      <c r="W36" s="1" t="s">
        <v>513</v>
      </c>
      <c r="X36" s="1">
        <v>1</v>
      </c>
      <c r="Y36" s="1" t="s">
        <v>71</v>
      </c>
      <c r="Z36" s="1">
        <v>1</v>
      </c>
      <c r="AA36" s="1" t="s">
        <v>72</v>
      </c>
      <c r="AB36" s="1">
        <v>1</v>
      </c>
      <c r="AC36" s="1">
        <v>0</v>
      </c>
      <c r="AD36" s="1">
        <v>0</v>
      </c>
      <c r="AE36" s="1">
        <v>0</v>
      </c>
      <c r="AF36" s="1">
        <v>2.25</v>
      </c>
      <c r="AG36" s="1">
        <v>2.25</v>
      </c>
      <c r="AH36" s="1">
        <v>100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7</v>
      </c>
      <c r="AP36" s="1">
        <v>7</v>
      </c>
      <c r="AQ36" s="1">
        <v>100</v>
      </c>
      <c r="AR36" s="1">
        <v>9</v>
      </c>
      <c r="AS36" s="1">
        <v>9.25</v>
      </c>
      <c r="AT36" s="1">
        <v>102.78</v>
      </c>
      <c r="AU36" s="1">
        <v>0</v>
      </c>
      <c r="AV36" s="1">
        <v>0</v>
      </c>
      <c r="AW36" s="1">
        <v>0</v>
      </c>
      <c r="AX36" s="10">
        <v>526600000</v>
      </c>
      <c r="AY36" s="10">
        <v>526600000</v>
      </c>
      <c r="AZ36" s="1">
        <v>100</v>
      </c>
      <c r="BA36" s="10">
        <v>0</v>
      </c>
      <c r="BB36" s="10">
        <v>0</v>
      </c>
      <c r="BC36" s="1">
        <v>0</v>
      </c>
      <c r="BD36" s="10">
        <v>0</v>
      </c>
      <c r="BE36" s="10">
        <v>0</v>
      </c>
      <c r="BF36" s="1">
        <v>0</v>
      </c>
      <c r="BG36" s="10">
        <v>2702788570</v>
      </c>
      <c r="BH36" s="10">
        <v>2702788570</v>
      </c>
      <c r="BI36" s="1">
        <v>100</v>
      </c>
      <c r="BJ36" s="10">
        <v>3229388570</v>
      </c>
      <c r="BK36" s="10">
        <v>3229388570</v>
      </c>
      <c r="BL36" s="1">
        <v>100</v>
      </c>
      <c r="BM36" s="20" t="s">
        <v>624</v>
      </c>
    </row>
    <row r="37" spans="1:65" x14ac:dyDescent="0.25">
      <c r="A37" s="1" t="s">
        <v>146</v>
      </c>
      <c r="B37" s="1" t="s">
        <v>147</v>
      </c>
      <c r="C37" s="1">
        <v>199</v>
      </c>
      <c r="D37" s="1" t="s">
        <v>65</v>
      </c>
      <c r="E37" s="1">
        <v>2</v>
      </c>
      <c r="F37" s="1" t="s">
        <v>454</v>
      </c>
      <c r="G37" s="1">
        <v>19</v>
      </c>
      <c r="H37" s="1" t="s">
        <v>455</v>
      </c>
      <c r="I37" s="1">
        <v>0</v>
      </c>
      <c r="J37" s="1" t="s">
        <v>68</v>
      </c>
      <c r="K37" s="1">
        <v>0</v>
      </c>
      <c r="L37" s="1" t="s">
        <v>68</v>
      </c>
      <c r="M37" s="1">
        <v>0</v>
      </c>
      <c r="N37" s="1" t="s">
        <v>68</v>
      </c>
      <c r="O37" s="1">
        <v>0</v>
      </c>
      <c r="P37" s="1" t="s">
        <v>68</v>
      </c>
      <c r="Q37" s="1">
        <v>0</v>
      </c>
      <c r="R37" s="1" t="s">
        <v>455</v>
      </c>
      <c r="S37" s="1">
        <v>1006</v>
      </c>
      <c r="T37" s="1" t="s">
        <v>510</v>
      </c>
      <c r="U37" s="1">
        <v>8</v>
      </c>
      <c r="V37" s="1">
        <v>4</v>
      </c>
      <c r="W37" s="1" t="s">
        <v>596</v>
      </c>
      <c r="X37" s="1">
        <v>1</v>
      </c>
      <c r="Y37" s="1" t="s">
        <v>71</v>
      </c>
      <c r="Z37" s="1">
        <v>1</v>
      </c>
      <c r="AA37" s="1" t="s">
        <v>72</v>
      </c>
      <c r="AB37" s="1">
        <v>1</v>
      </c>
      <c r="AC37" s="1">
        <v>0</v>
      </c>
      <c r="AD37" s="1">
        <v>0</v>
      </c>
      <c r="AE37" s="1">
        <v>0</v>
      </c>
      <c r="AF37" s="1">
        <v>2865.25</v>
      </c>
      <c r="AG37" s="1">
        <v>2865.25</v>
      </c>
      <c r="AH37" s="1">
        <v>100</v>
      </c>
      <c r="AI37" s="1">
        <v>2865.25</v>
      </c>
      <c r="AJ37" s="1">
        <v>2865.25</v>
      </c>
      <c r="AK37" s="1">
        <v>100</v>
      </c>
      <c r="AL37" s="1">
        <v>2865.25</v>
      </c>
      <c r="AM37" s="1">
        <v>2865.25</v>
      </c>
      <c r="AN37" s="1">
        <v>100</v>
      </c>
      <c r="AO37" s="1">
        <v>2865.25</v>
      </c>
      <c r="AP37" s="1">
        <v>900</v>
      </c>
      <c r="AQ37" s="1">
        <v>31.41</v>
      </c>
      <c r="AR37" s="1">
        <v>11461</v>
      </c>
      <c r="AS37" s="1">
        <v>9495.75</v>
      </c>
      <c r="AT37" s="1">
        <v>82.85</v>
      </c>
      <c r="AU37" s="1">
        <v>0</v>
      </c>
      <c r="AV37" s="1">
        <v>0</v>
      </c>
      <c r="AW37" s="1">
        <v>0</v>
      </c>
      <c r="AX37" s="10">
        <v>549000000</v>
      </c>
      <c r="AY37" s="10">
        <v>549000000</v>
      </c>
      <c r="AZ37" s="1">
        <v>100</v>
      </c>
      <c r="BA37" s="10">
        <v>645697402</v>
      </c>
      <c r="BB37" s="10">
        <v>645681667</v>
      </c>
      <c r="BC37" s="1">
        <v>100</v>
      </c>
      <c r="BD37" s="10">
        <v>300000000</v>
      </c>
      <c r="BE37" s="10">
        <v>300000000</v>
      </c>
      <c r="BF37" s="1">
        <v>100</v>
      </c>
      <c r="BG37" s="10">
        <v>300321859</v>
      </c>
      <c r="BH37" s="10">
        <v>300000000</v>
      </c>
      <c r="BI37" s="1" t="s">
        <v>78</v>
      </c>
      <c r="BJ37" s="10">
        <v>1795019261</v>
      </c>
      <c r="BK37" s="10">
        <v>1794681667</v>
      </c>
      <c r="BL37" s="1" t="s">
        <v>137</v>
      </c>
      <c r="BM37" s="20" t="s">
        <v>625</v>
      </c>
    </row>
    <row r="38" spans="1:65" x14ac:dyDescent="0.25">
      <c r="A38" s="1" t="s">
        <v>154</v>
      </c>
      <c r="B38" s="1" t="s">
        <v>155</v>
      </c>
      <c r="C38" s="1">
        <v>199</v>
      </c>
      <c r="D38" s="1" t="s">
        <v>65</v>
      </c>
      <c r="E38" s="1">
        <v>2</v>
      </c>
      <c r="F38" s="1" t="s">
        <v>454</v>
      </c>
      <c r="G38" s="1">
        <v>19</v>
      </c>
      <c r="H38" s="1" t="s">
        <v>455</v>
      </c>
      <c r="I38" s="1">
        <v>0</v>
      </c>
      <c r="J38" s="1" t="s">
        <v>68</v>
      </c>
      <c r="K38" s="1">
        <v>0</v>
      </c>
      <c r="L38" s="1" t="s">
        <v>68</v>
      </c>
      <c r="M38" s="1">
        <v>0</v>
      </c>
      <c r="N38" s="1" t="s">
        <v>68</v>
      </c>
      <c r="O38" s="1">
        <v>0</v>
      </c>
      <c r="P38" s="1" t="s">
        <v>68</v>
      </c>
      <c r="Q38" s="1">
        <v>0</v>
      </c>
      <c r="R38" s="1" t="s">
        <v>455</v>
      </c>
      <c r="S38" s="1">
        <v>1245</v>
      </c>
      <c r="T38" s="1" t="s">
        <v>514</v>
      </c>
      <c r="U38" s="1">
        <v>8</v>
      </c>
      <c r="V38" s="1">
        <v>2</v>
      </c>
      <c r="W38" s="1" t="s">
        <v>515</v>
      </c>
      <c r="X38" s="1">
        <v>1</v>
      </c>
      <c r="Y38" s="1" t="s">
        <v>71</v>
      </c>
      <c r="Z38" s="1">
        <v>1</v>
      </c>
      <c r="AA38" s="1" t="s">
        <v>72</v>
      </c>
      <c r="AB38" s="1">
        <v>1</v>
      </c>
      <c r="AC38" s="1">
        <v>0</v>
      </c>
      <c r="AD38" s="1">
        <v>0</v>
      </c>
      <c r="AE38" s="1">
        <v>0</v>
      </c>
      <c r="AF38" s="1">
        <v>4</v>
      </c>
      <c r="AG38" s="1">
        <v>4</v>
      </c>
      <c r="AH38" s="1">
        <v>100</v>
      </c>
      <c r="AI38" s="1">
        <v>4</v>
      </c>
      <c r="AJ38" s="1">
        <v>3</v>
      </c>
      <c r="AK38" s="1">
        <v>75</v>
      </c>
      <c r="AL38" s="1">
        <v>4</v>
      </c>
      <c r="AM38" s="1">
        <v>2</v>
      </c>
      <c r="AN38" s="1">
        <v>50</v>
      </c>
      <c r="AO38" s="1">
        <v>3</v>
      </c>
      <c r="AP38" s="1">
        <v>9.2200000000000006</v>
      </c>
      <c r="AQ38" s="1">
        <v>307.33</v>
      </c>
      <c r="AR38" s="1">
        <v>15</v>
      </c>
      <c r="AS38" s="1">
        <v>18.22</v>
      </c>
      <c r="AT38" s="1">
        <v>121.47</v>
      </c>
      <c r="AU38" s="1">
        <v>0</v>
      </c>
      <c r="AV38" s="1">
        <v>0</v>
      </c>
      <c r="AW38" s="1">
        <v>0</v>
      </c>
      <c r="AX38" s="10">
        <v>5012056000</v>
      </c>
      <c r="AY38" s="10">
        <v>5006000000</v>
      </c>
      <c r="AZ38" s="1" t="s">
        <v>469</v>
      </c>
      <c r="BA38" s="10">
        <v>2878545454</v>
      </c>
      <c r="BB38" s="10">
        <v>2878545454</v>
      </c>
      <c r="BC38" s="1">
        <v>100</v>
      </c>
      <c r="BD38" s="10">
        <v>1930666668</v>
      </c>
      <c r="BE38" s="10">
        <v>1930666668</v>
      </c>
      <c r="BF38" s="1">
        <v>100</v>
      </c>
      <c r="BG38" s="10">
        <v>4400000000</v>
      </c>
      <c r="BH38" s="10">
        <v>4400000000</v>
      </c>
      <c r="BI38" s="1">
        <v>100</v>
      </c>
      <c r="BJ38" s="10">
        <v>14221268122</v>
      </c>
      <c r="BK38" s="10">
        <v>14215212122</v>
      </c>
      <c r="BL38" s="1" t="s">
        <v>150</v>
      </c>
      <c r="BM38" s="20" t="s">
        <v>624</v>
      </c>
    </row>
    <row r="39" spans="1:65" x14ac:dyDescent="0.25">
      <c r="A39" s="1" t="s">
        <v>160</v>
      </c>
      <c r="B39" s="1" t="s">
        <v>161</v>
      </c>
      <c r="C39" s="1">
        <v>199</v>
      </c>
      <c r="D39" s="1" t="s">
        <v>65</v>
      </c>
      <c r="E39" s="1">
        <v>2</v>
      </c>
      <c r="F39" s="1" t="s">
        <v>454</v>
      </c>
      <c r="G39" s="1">
        <v>19</v>
      </c>
      <c r="H39" s="1" t="s">
        <v>455</v>
      </c>
      <c r="I39" s="1">
        <v>0</v>
      </c>
      <c r="J39" s="1" t="s">
        <v>68</v>
      </c>
      <c r="K39" s="1">
        <v>0</v>
      </c>
      <c r="L39" s="1" t="s">
        <v>68</v>
      </c>
      <c r="M39" s="1">
        <v>0</v>
      </c>
      <c r="N39" s="1" t="s">
        <v>68</v>
      </c>
      <c r="O39" s="1">
        <v>0</v>
      </c>
      <c r="P39" s="1" t="s">
        <v>68</v>
      </c>
      <c r="Q39" s="1">
        <v>0</v>
      </c>
      <c r="R39" s="1" t="s">
        <v>455</v>
      </c>
      <c r="S39" s="1">
        <v>993</v>
      </c>
      <c r="T39" s="1" t="s">
        <v>516</v>
      </c>
      <c r="U39" s="1">
        <v>28</v>
      </c>
      <c r="V39" s="1">
        <v>4</v>
      </c>
      <c r="W39" s="1" t="s">
        <v>597</v>
      </c>
      <c r="X39" s="1">
        <v>1</v>
      </c>
      <c r="Y39" s="1" t="s">
        <v>71</v>
      </c>
      <c r="Z39" s="1">
        <v>1</v>
      </c>
      <c r="AA39" s="1" t="s">
        <v>72</v>
      </c>
      <c r="AB39" s="1">
        <v>1</v>
      </c>
      <c r="AC39" s="1">
        <v>0</v>
      </c>
      <c r="AD39" s="1">
        <v>0</v>
      </c>
      <c r="AE39" s="1">
        <v>0</v>
      </c>
      <c r="AF39" s="1">
        <v>3750</v>
      </c>
      <c r="AG39" s="1">
        <v>3750</v>
      </c>
      <c r="AH39" s="1">
        <v>100</v>
      </c>
      <c r="AI39" s="1">
        <v>2000</v>
      </c>
      <c r="AJ39" s="1">
        <v>3000</v>
      </c>
      <c r="AK39" s="1">
        <v>150</v>
      </c>
      <c r="AL39" s="1">
        <v>4750</v>
      </c>
      <c r="AM39" s="1">
        <v>2500</v>
      </c>
      <c r="AN39" s="1">
        <v>52.63</v>
      </c>
      <c r="AO39" s="1">
        <v>4500</v>
      </c>
      <c r="AP39" s="1">
        <v>2500</v>
      </c>
      <c r="AQ39" s="1">
        <v>55.56</v>
      </c>
      <c r="AR39" s="1">
        <v>15000</v>
      </c>
      <c r="AS39" s="1">
        <v>11750</v>
      </c>
      <c r="AT39" s="1">
        <v>78.33</v>
      </c>
      <c r="AU39" s="1">
        <v>0</v>
      </c>
      <c r="AV39" s="1">
        <v>0</v>
      </c>
      <c r="AW39" s="1">
        <v>0</v>
      </c>
      <c r="AX39" s="10">
        <v>1828000000</v>
      </c>
      <c r="AY39" s="10">
        <v>1827998800</v>
      </c>
      <c r="AZ39" s="1">
        <v>100</v>
      </c>
      <c r="BA39" s="10">
        <v>1965270547</v>
      </c>
      <c r="BB39" s="10">
        <v>1947458337</v>
      </c>
      <c r="BC39" s="1" t="s">
        <v>451</v>
      </c>
      <c r="BD39" s="10">
        <v>1680884240</v>
      </c>
      <c r="BE39" s="10">
        <v>1680884040</v>
      </c>
      <c r="BF39" s="1">
        <v>100</v>
      </c>
      <c r="BG39" s="10">
        <v>871000000</v>
      </c>
      <c r="BH39" s="10">
        <v>870490121</v>
      </c>
      <c r="BI39" s="1" t="s">
        <v>246</v>
      </c>
      <c r="BJ39" s="10">
        <v>6345154787</v>
      </c>
      <c r="BK39" s="10">
        <v>6326831298</v>
      </c>
      <c r="BL39" s="1" t="s">
        <v>598</v>
      </c>
      <c r="BM39" s="20" t="s">
        <v>625</v>
      </c>
    </row>
    <row r="40" spans="1:65" x14ac:dyDescent="0.25">
      <c r="A40" s="1" t="s">
        <v>169</v>
      </c>
      <c r="B40" s="1" t="s">
        <v>170</v>
      </c>
      <c r="C40" s="1">
        <v>199</v>
      </c>
      <c r="D40" s="1" t="s">
        <v>65</v>
      </c>
      <c r="E40" s="1">
        <v>2</v>
      </c>
      <c r="F40" s="1" t="s">
        <v>454</v>
      </c>
      <c r="G40" s="1">
        <v>19</v>
      </c>
      <c r="H40" s="1" t="s">
        <v>455</v>
      </c>
      <c r="I40" s="1">
        <v>0</v>
      </c>
      <c r="J40" s="1" t="s">
        <v>68</v>
      </c>
      <c r="K40" s="1">
        <v>0</v>
      </c>
      <c r="L40" s="1" t="s">
        <v>68</v>
      </c>
      <c r="M40" s="1">
        <v>0</v>
      </c>
      <c r="N40" s="1" t="s">
        <v>68</v>
      </c>
      <c r="O40" s="1">
        <v>0</v>
      </c>
      <c r="P40" s="1" t="s">
        <v>68</v>
      </c>
      <c r="Q40" s="1">
        <v>0</v>
      </c>
      <c r="R40" s="1" t="s">
        <v>455</v>
      </c>
      <c r="S40" s="1">
        <v>1249</v>
      </c>
      <c r="T40" s="1" t="s">
        <v>517</v>
      </c>
      <c r="U40" s="1">
        <v>37</v>
      </c>
      <c r="V40" s="1">
        <v>1</v>
      </c>
      <c r="W40" s="1" t="s">
        <v>518</v>
      </c>
      <c r="X40" s="1">
        <v>1</v>
      </c>
      <c r="Y40" s="1" t="s">
        <v>71</v>
      </c>
      <c r="Z40" s="1">
        <v>1</v>
      </c>
      <c r="AA40" s="1" t="s">
        <v>72</v>
      </c>
      <c r="AB40" s="1">
        <v>1</v>
      </c>
      <c r="AC40" s="1">
        <v>0</v>
      </c>
      <c r="AD40" s="1">
        <v>0</v>
      </c>
      <c r="AE40" s="1">
        <v>0</v>
      </c>
      <c r="AF40" s="1">
        <v>7</v>
      </c>
      <c r="AG40" s="1">
        <v>7</v>
      </c>
      <c r="AH40" s="1">
        <v>100</v>
      </c>
      <c r="AI40" s="1">
        <v>7</v>
      </c>
      <c r="AJ40" s="1">
        <v>7</v>
      </c>
      <c r="AK40" s="1">
        <v>100</v>
      </c>
      <c r="AL40" s="1">
        <v>7</v>
      </c>
      <c r="AM40" s="1">
        <v>15</v>
      </c>
      <c r="AN40" s="1">
        <v>214.29</v>
      </c>
      <c r="AO40" s="1">
        <v>7</v>
      </c>
      <c r="AP40" s="1">
        <v>7.25</v>
      </c>
      <c r="AQ40" s="1">
        <v>103.57</v>
      </c>
      <c r="AR40" s="1">
        <v>28</v>
      </c>
      <c r="AS40" s="1">
        <v>36.25</v>
      </c>
      <c r="AT40" s="1">
        <v>129.46</v>
      </c>
      <c r="AU40" s="1">
        <v>0</v>
      </c>
      <c r="AV40" s="1">
        <v>0</v>
      </c>
      <c r="AW40" s="1">
        <v>0</v>
      </c>
      <c r="AX40" s="10">
        <v>2710000000</v>
      </c>
      <c r="AY40" s="10">
        <v>2710000000</v>
      </c>
      <c r="AZ40" s="1">
        <v>100</v>
      </c>
      <c r="BA40" s="10">
        <v>5799081944</v>
      </c>
      <c r="BB40" s="10">
        <v>5799081944</v>
      </c>
      <c r="BC40" s="1">
        <v>100</v>
      </c>
      <c r="BD40" s="10">
        <v>4868554000</v>
      </c>
      <c r="BE40" s="10">
        <v>4868553520</v>
      </c>
      <c r="BF40" s="1">
        <v>100</v>
      </c>
      <c r="BG40" s="10">
        <v>7634400000</v>
      </c>
      <c r="BH40" s="10">
        <v>7634343013</v>
      </c>
      <c r="BI40" s="1">
        <v>100</v>
      </c>
      <c r="BJ40" s="10">
        <v>21012035944</v>
      </c>
      <c r="BK40" s="10">
        <v>21011978477</v>
      </c>
      <c r="BL40" s="1">
        <v>100</v>
      </c>
      <c r="BM40" s="20" t="s">
        <v>624</v>
      </c>
    </row>
    <row r="41" spans="1:65" x14ac:dyDescent="0.25">
      <c r="A41" s="1" t="s">
        <v>169</v>
      </c>
      <c r="B41" s="1" t="s">
        <v>170</v>
      </c>
      <c r="C41" s="1">
        <v>199</v>
      </c>
      <c r="D41" s="1" t="s">
        <v>65</v>
      </c>
      <c r="E41" s="1">
        <v>2</v>
      </c>
      <c r="F41" s="1" t="s">
        <v>454</v>
      </c>
      <c r="G41" s="1">
        <v>19</v>
      </c>
      <c r="H41" s="1" t="s">
        <v>455</v>
      </c>
      <c r="I41" s="1">
        <v>0</v>
      </c>
      <c r="J41" s="1" t="s">
        <v>68</v>
      </c>
      <c r="K41" s="1">
        <v>0</v>
      </c>
      <c r="L41" s="1" t="s">
        <v>68</v>
      </c>
      <c r="M41" s="1">
        <v>0</v>
      </c>
      <c r="N41" s="1" t="s">
        <v>68</v>
      </c>
      <c r="O41" s="1">
        <v>0</v>
      </c>
      <c r="P41" s="1" t="s">
        <v>68</v>
      </c>
      <c r="Q41" s="1">
        <v>0</v>
      </c>
      <c r="R41" s="1" t="s">
        <v>455</v>
      </c>
      <c r="S41" s="1">
        <v>1249</v>
      </c>
      <c r="T41" s="1" t="s">
        <v>517</v>
      </c>
      <c r="U41" s="1">
        <v>37</v>
      </c>
      <c r="V41" s="1">
        <v>2</v>
      </c>
      <c r="W41" s="1" t="s">
        <v>519</v>
      </c>
      <c r="X41" s="1">
        <v>1</v>
      </c>
      <c r="Y41" s="1" t="s">
        <v>71</v>
      </c>
      <c r="Z41" s="1">
        <v>1</v>
      </c>
      <c r="AA41" s="1" t="s">
        <v>72</v>
      </c>
      <c r="AB41" s="1">
        <v>1</v>
      </c>
      <c r="AC41" s="1">
        <v>0</v>
      </c>
      <c r="AD41" s="1">
        <v>0</v>
      </c>
      <c r="AE41" s="1">
        <v>0</v>
      </c>
      <c r="AF41" s="1">
        <v>23</v>
      </c>
      <c r="AG41" s="1">
        <v>23</v>
      </c>
      <c r="AH41" s="1">
        <v>100</v>
      </c>
      <c r="AI41" s="1">
        <v>23</v>
      </c>
      <c r="AJ41" s="1">
        <v>23</v>
      </c>
      <c r="AK41" s="1">
        <v>100</v>
      </c>
      <c r="AL41" s="1">
        <v>23</v>
      </c>
      <c r="AM41" s="1">
        <v>30.16</v>
      </c>
      <c r="AN41" s="1">
        <v>131.13</v>
      </c>
      <c r="AO41" s="1">
        <v>23</v>
      </c>
      <c r="AP41" s="1">
        <v>17</v>
      </c>
      <c r="AQ41" s="1">
        <v>73.91</v>
      </c>
      <c r="AR41" s="1">
        <v>92</v>
      </c>
      <c r="AS41" s="1">
        <v>93.16</v>
      </c>
      <c r="AT41" s="1">
        <v>101.26</v>
      </c>
      <c r="AU41" s="1">
        <v>0</v>
      </c>
      <c r="AV41" s="1">
        <v>0</v>
      </c>
      <c r="AW41" s="1">
        <v>0</v>
      </c>
      <c r="AX41" s="10">
        <v>4235918000</v>
      </c>
      <c r="AY41" s="10">
        <v>4235918000</v>
      </c>
      <c r="AZ41" s="1">
        <v>100</v>
      </c>
      <c r="BA41" s="10">
        <v>2499740400</v>
      </c>
      <c r="BB41" s="10">
        <v>2499740400</v>
      </c>
      <c r="BC41" s="1">
        <v>100</v>
      </c>
      <c r="BD41" s="10">
        <v>1172275000</v>
      </c>
      <c r="BE41" s="10">
        <v>1172275000</v>
      </c>
      <c r="BF41" s="1">
        <v>100</v>
      </c>
      <c r="BG41" s="10">
        <v>2953600000</v>
      </c>
      <c r="BH41" s="10">
        <v>2953546988</v>
      </c>
      <c r="BI41" s="1">
        <v>100</v>
      </c>
      <c r="BJ41" s="10">
        <v>10861533400</v>
      </c>
      <c r="BK41" s="10">
        <v>10861480388</v>
      </c>
      <c r="BL41" s="1">
        <v>100</v>
      </c>
      <c r="BM41" s="20" t="s">
        <v>624</v>
      </c>
    </row>
    <row r="42" spans="1:65" x14ac:dyDescent="0.25">
      <c r="A42" s="1" t="s">
        <v>169</v>
      </c>
      <c r="B42" s="1" t="s">
        <v>170</v>
      </c>
      <c r="C42" s="1">
        <v>199</v>
      </c>
      <c r="D42" s="1" t="s">
        <v>65</v>
      </c>
      <c r="E42" s="1">
        <v>2</v>
      </c>
      <c r="F42" s="1" t="s">
        <v>454</v>
      </c>
      <c r="G42" s="1">
        <v>19</v>
      </c>
      <c r="H42" s="1" t="s">
        <v>455</v>
      </c>
      <c r="I42" s="1">
        <v>0</v>
      </c>
      <c r="J42" s="1" t="s">
        <v>68</v>
      </c>
      <c r="K42" s="1">
        <v>0</v>
      </c>
      <c r="L42" s="1" t="s">
        <v>68</v>
      </c>
      <c r="M42" s="1">
        <v>0</v>
      </c>
      <c r="N42" s="1" t="s">
        <v>68</v>
      </c>
      <c r="O42" s="1">
        <v>0</v>
      </c>
      <c r="P42" s="1" t="s">
        <v>68</v>
      </c>
      <c r="Q42" s="1">
        <v>0</v>
      </c>
      <c r="R42" s="1" t="s">
        <v>455</v>
      </c>
      <c r="S42" s="1">
        <v>1249</v>
      </c>
      <c r="T42" s="1" t="s">
        <v>517</v>
      </c>
      <c r="U42" s="1">
        <v>37</v>
      </c>
      <c r="V42" s="1">
        <v>3</v>
      </c>
      <c r="W42" s="1" t="s">
        <v>599</v>
      </c>
      <c r="X42" s="1">
        <v>1</v>
      </c>
      <c r="Y42" s="1" t="s">
        <v>71</v>
      </c>
      <c r="Z42" s="1">
        <v>1</v>
      </c>
      <c r="AA42" s="1" t="s">
        <v>72</v>
      </c>
      <c r="AB42" s="1">
        <v>1</v>
      </c>
      <c r="AC42" s="1">
        <v>0</v>
      </c>
      <c r="AD42" s="1">
        <v>0</v>
      </c>
      <c r="AE42" s="1">
        <v>0</v>
      </c>
      <c r="AF42" s="1">
        <v>2250</v>
      </c>
      <c r="AG42" s="1">
        <v>2250</v>
      </c>
      <c r="AH42" s="1">
        <v>100</v>
      </c>
      <c r="AI42" s="1">
        <v>0</v>
      </c>
      <c r="AJ42" s="1">
        <v>0</v>
      </c>
      <c r="AK42" s="1">
        <v>0</v>
      </c>
      <c r="AL42" s="1">
        <v>2250</v>
      </c>
      <c r="AM42" s="1">
        <v>5000</v>
      </c>
      <c r="AN42" s="1">
        <v>222.22</v>
      </c>
      <c r="AO42" s="1">
        <v>4500</v>
      </c>
      <c r="AP42" s="1">
        <v>0</v>
      </c>
      <c r="AQ42" s="1">
        <v>0</v>
      </c>
      <c r="AR42" s="1">
        <v>9000</v>
      </c>
      <c r="AS42" s="1">
        <v>7250</v>
      </c>
      <c r="AT42" s="1">
        <v>80.56</v>
      </c>
      <c r="AU42" s="1">
        <v>0</v>
      </c>
      <c r="AV42" s="1">
        <v>0</v>
      </c>
      <c r="AW42" s="1">
        <v>0</v>
      </c>
      <c r="AX42" s="10">
        <v>514500000</v>
      </c>
      <c r="AY42" s="10">
        <v>514500000</v>
      </c>
      <c r="AZ42" s="1">
        <v>100</v>
      </c>
      <c r="BA42" s="10">
        <v>0</v>
      </c>
      <c r="BB42" s="10">
        <v>0</v>
      </c>
      <c r="BC42" s="1">
        <v>0</v>
      </c>
      <c r="BD42" s="10">
        <v>1134099000</v>
      </c>
      <c r="BE42" s="10">
        <v>1133994400</v>
      </c>
      <c r="BF42" s="1" t="s">
        <v>112</v>
      </c>
      <c r="BG42" s="10">
        <v>362000000</v>
      </c>
      <c r="BH42" s="10">
        <v>0</v>
      </c>
      <c r="BI42" s="1">
        <v>0</v>
      </c>
      <c r="BJ42" s="10">
        <v>2010599000</v>
      </c>
      <c r="BK42" s="10">
        <v>1648494400</v>
      </c>
      <c r="BL42" s="1" t="s">
        <v>600</v>
      </c>
      <c r="BM42" s="20" t="s">
        <v>625</v>
      </c>
    </row>
    <row r="43" spans="1:65" x14ac:dyDescent="0.25">
      <c r="A43" s="1" t="s">
        <v>169</v>
      </c>
      <c r="B43" s="1" t="s">
        <v>170</v>
      </c>
      <c r="C43" s="1">
        <v>199</v>
      </c>
      <c r="D43" s="1" t="s">
        <v>65</v>
      </c>
      <c r="E43" s="1">
        <v>2</v>
      </c>
      <c r="F43" s="1" t="s">
        <v>454</v>
      </c>
      <c r="G43" s="1">
        <v>19</v>
      </c>
      <c r="H43" s="1" t="s">
        <v>455</v>
      </c>
      <c r="I43" s="1">
        <v>0</v>
      </c>
      <c r="J43" s="1" t="s">
        <v>68</v>
      </c>
      <c r="K43" s="1">
        <v>0</v>
      </c>
      <c r="L43" s="1" t="s">
        <v>68</v>
      </c>
      <c r="M43" s="1">
        <v>0</v>
      </c>
      <c r="N43" s="1" t="s">
        <v>68</v>
      </c>
      <c r="O43" s="1">
        <v>0</v>
      </c>
      <c r="P43" s="1" t="s">
        <v>68</v>
      </c>
      <c r="Q43" s="1">
        <v>0</v>
      </c>
      <c r="R43" s="1" t="s">
        <v>455</v>
      </c>
      <c r="S43" s="1">
        <v>1249</v>
      </c>
      <c r="T43" s="1" t="s">
        <v>517</v>
      </c>
      <c r="U43" s="1">
        <v>37</v>
      </c>
      <c r="V43" s="1">
        <v>4</v>
      </c>
      <c r="W43" s="1" t="s">
        <v>601</v>
      </c>
      <c r="X43" s="1">
        <v>1</v>
      </c>
      <c r="Y43" s="1" t="s">
        <v>71</v>
      </c>
      <c r="Z43" s="1">
        <v>2</v>
      </c>
      <c r="AA43" s="1" t="s">
        <v>414</v>
      </c>
      <c r="AB43" s="1">
        <v>1</v>
      </c>
      <c r="AC43" s="1">
        <v>0</v>
      </c>
      <c r="AD43" s="1">
        <v>0</v>
      </c>
      <c r="AE43" s="1">
        <v>0</v>
      </c>
      <c r="AF43" s="1">
        <v>1000</v>
      </c>
      <c r="AG43" s="1">
        <v>1000</v>
      </c>
      <c r="AH43" s="1">
        <v>100</v>
      </c>
      <c r="AI43" s="1">
        <v>700</v>
      </c>
      <c r="AJ43" s="1">
        <v>600</v>
      </c>
      <c r="AK43" s="1">
        <v>85.71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3000</v>
      </c>
      <c r="AS43" s="1">
        <v>1600</v>
      </c>
      <c r="AT43" s="1">
        <v>53.33</v>
      </c>
      <c r="AU43" s="1">
        <v>0</v>
      </c>
      <c r="AV43" s="1">
        <v>0</v>
      </c>
      <c r="AW43" s="1">
        <v>0</v>
      </c>
      <c r="AX43" s="10">
        <v>523110000</v>
      </c>
      <c r="AY43" s="10">
        <v>523108000</v>
      </c>
      <c r="AZ43" s="1">
        <v>100</v>
      </c>
      <c r="BA43" s="10">
        <v>1355000000</v>
      </c>
      <c r="BB43" s="10">
        <v>1355000000</v>
      </c>
      <c r="BC43" s="1">
        <v>100</v>
      </c>
      <c r="BD43" s="10">
        <v>0</v>
      </c>
      <c r="BE43" s="10">
        <v>0</v>
      </c>
      <c r="BF43" s="1">
        <v>0</v>
      </c>
      <c r="BG43" s="10">
        <v>0</v>
      </c>
      <c r="BH43" s="10">
        <v>0</v>
      </c>
      <c r="BI43" s="1">
        <v>0</v>
      </c>
      <c r="BJ43" s="10">
        <v>1878110000</v>
      </c>
      <c r="BK43" s="10">
        <v>1878108000</v>
      </c>
      <c r="BL43" s="1">
        <v>100</v>
      </c>
      <c r="BM43" s="20" t="s">
        <v>625</v>
      </c>
    </row>
    <row r="44" spans="1:65" x14ac:dyDescent="0.25">
      <c r="A44" s="1" t="s">
        <v>175</v>
      </c>
      <c r="B44" s="1" t="s">
        <v>176</v>
      </c>
      <c r="C44" s="1">
        <v>199</v>
      </c>
      <c r="D44" s="1" t="s">
        <v>65</v>
      </c>
      <c r="E44" s="1">
        <v>2</v>
      </c>
      <c r="F44" s="1" t="s">
        <v>454</v>
      </c>
      <c r="G44" s="1">
        <v>19</v>
      </c>
      <c r="H44" s="1" t="s">
        <v>455</v>
      </c>
      <c r="I44" s="1">
        <v>0</v>
      </c>
      <c r="J44" s="1" t="s">
        <v>68</v>
      </c>
      <c r="K44" s="1">
        <v>0</v>
      </c>
      <c r="L44" s="1" t="s">
        <v>68</v>
      </c>
      <c r="M44" s="1">
        <v>0</v>
      </c>
      <c r="N44" s="1" t="s">
        <v>68</v>
      </c>
      <c r="O44" s="1">
        <v>0</v>
      </c>
      <c r="P44" s="1" t="s">
        <v>68</v>
      </c>
      <c r="Q44" s="1">
        <v>0</v>
      </c>
      <c r="R44" s="1" t="s">
        <v>455</v>
      </c>
      <c r="S44" s="1">
        <v>1272</v>
      </c>
      <c r="T44" s="1" t="s">
        <v>602</v>
      </c>
      <c r="U44" s="1">
        <v>40</v>
      </c>
      <c r="V44" s="1">
        <v>3</v>
      </c>
      <c r="W44" s="1" t="s">
        <v>603</v>
      </c>
      <c r="X44" s="1">
        <v>1</v>
      </c>
      <c r="Y44" s="1" t="s">
        <v>71</v>
      </c>
      <c r="Z44" s="1">
        <v>1</v>
      </c>
      <c r="AA44" s="1" t="s">
        <v>72</v>
      </c>
      <c r="AB44" s="1">
        <v>1</v>
      </c>
      <c r="AC44" s="1">
        <v>0</v>
      </c>
      <c r="AD44" s="1">
        <v>0</v>
      </c>
      <c r="AE44" s="1">
        <v>0</v>
      </c>
      <c r="AF44" s="1">
        <v>250</v>
      </c>
      <c r="AG44" s="1">
        <v>250</v>
      </c>
      <c r="AH44" s="1">
        <v>100</v>
      </c>
      <c r="AI44" s="1">
        <v>250</v>
      </c>
      <c r="AJ44" s="1">
        <v>500</v>
      </c>
      <c r="AK44" s="1">
        <v>200</v>
      </c>
      <c r="AL44" s="1">
        <v>250</v>
      </c>
      <c r="AM44" s="1">
        <v>4100</v>
      </c>
      <c r="AN44" s="1">
        <v>1640</v>
      </c>
      <c r="AO44" s="1">
        <v>250</v>
      </c>
      <c r="AP44" s="1">
        <v>1043.5</v>
      </c>
      <c r="AQ44" s="1">
        <v>417.4</v>
      </c>
      <c r="AR44" s="1">
        <v>1000</v>
      </c>
      <c r="AS44" s="1">
        <v>5893.5</v>
      </c>
      <c r="AT44" s="1">
        <v>589.35</v>
      </c>
      <c r="AU44" s="1">
        <v>0</v>
      </c>
      <c r="AV44" s="1">
        <v>0</v>
      </c>
      <c r="AW44" s="1">
        <v>0</v>
      </c>
      <c r="AX44" s="10">
        <v>200000000</v>
      </c>
      <c r="AY44" s="10">
        <v>200000000</v>
      </c>
      <c r="AZ44" s="1">
        <v>100</v>
      </c>
      <c r="BA44" s="10">
        <v>410000000</v>
      </c>
      <c r="BB44" s="10">
        <v>409254156</v>
      </c>
      <c r="BC44" s="1" t="s">
        <v>97</v>
      </c>
      <c r="BD44" s="10">
        <v>2171595264</v>
      </c>
      <c r="BE44" s="10">
        <v>2171595264</v>
      </c>
      <c r="BF44" s="1">
        <v>100</v>
      </c>
      <c r="BG44" s="10">
        <v>1100721627</v>
      </c>
      <c r="BH44" s="10">
        <v>1100721627</v>
      </c>
      <c r="BI44" s="1">
        <v>100</v>
      </c>
      <c r="BJ44" s="10">
        <v>3882316891</v>
      </c>
      <c r="BK44" s="10">
        <v>3881571047</v>
      </c>
      <c r="BL44" s="1" t="s">
        <v>137</v>
      </c>
      <c r="BM44" s="20" t="s">
        <v>625</v>
      </c>
    </row>
    <row r="45" spans="1:65" x14ac:dyDescent="0.25">
      <c r="A45" s="1" t="s">
        <v>175</v>
      </c>
      <c r="B45" s="1" t="s">
        <v>176</v>
      </c>
      <c r="C45" s="1">
        <v>199</v>
      </c>
      <c r="D45" s="1" t="s">
        <v>65</v>
      </c>
      <c r="E45" s="1">
        <v>2</v>
      </c>
      <c r="F45" s="1" t="s">
        <v>454</v>
      </c>
      <c r="G45" s="1">
        <v>19</v>
      </c>
      <c r="H45" s="1" t="s">
        <v>455</v>
      </c>
      <c r="I45" s="1">
        <v>0</v>
      </c>
      <c r="J45" s="1" t="s">
        <v>68</v>
      </c>
      <c r="K45" s="1">
        <v>0</v>
      </c>
      <c r="L45" s="1" t="s">
        <v>68</v>
      </c>
      <c r="M45" s="1">
        <v>0</v>
      </c>
      <c r="N45" s="1" t="s">
        <v>68</v>
      </c>
      <c r="O45" s="1">
        <v>0</v>
      </c>
      <c r="P45" s="1" t="s">
        <v>68</v>
      </c>
      <c r="Q45" s="1">
        <v>0</v>
      </c>
      <c r="R45" s="1" t="s">
        <v>455</v>
      </c>
      <c r="S45" s="1">
        <v>1272</v>
      </c>
      <c r="T45" s="1" t="s">
        <v>602</v>
      </c>
      <c r="U45" s="1">
        <v>40</v>
      </c>
      <c r="V45" s="1">
        <v>4</v>
      </c>
      <c r="W45" s="1" t="s">
        <v>604</v>
      </c>
      <c r="X45" s="1">
        <v>1</v>
      </c>
      <c r="Y45" s="1" t="s">
        <v>71</v>
      </c>
      <c r="Z45" s="1">
        <v>1</v>
      </c>
      <c r="AA45" s="1" t="s">
        <v>72</v>
      </c>
      <c r="AB45" s="1">
        <v>1</v>
      </c>
      <c r="AC45" s="1">
        <v>0</v>
      </c>
      <c r="AD45" s="1">
        <v>0</v>
      </c>
      <c r="AE45" s="1">
        <v>0</v>
      </c>
      <c r="AF45" s="1">
        <v>3</v>
      </c>
      <c r="AG45" s="1">
        <v>3</v>
      </c>
      <c r="AH45" s="1">
        <v>100</v>
      </c>
      <c r="AI45" s="1">
        <v>0</v>
      </c>
      <c r="AJ45" s="1">
        <v>0</v>
      </c>
      <c r="AK45" s="1">
        <v>0</v>
      </c>
      <c r="AL45" s="1">
        <v>4</v>
      </c>
      <c r="AM45" s="1">
        <v>11</v>
      </c>
      <c r="AN45" s="1">
        <v>275</v>
      </c>
      <c r="AO45" s="1">
        <v>3</v>
      </c>
      <c r="AP45" s="1">
        <v>1</v>
      </c>
      <c r="AQ45" s="1">
        <v>33.33</v>
      </c>
      <c r="AR45" s="1">
        <v>10</v>
      </c>
      <c r="AS45" s="1">
        <v>15</v>
      </c>
      <c r="AT45" s="1">
        <v>150</v>
      </c>
      <c r="AU45" s="1">
        <v>0</v>
      </c>
      <c r="AV45" s="1">
        <v>0</v>
      </c>
      <c r="AW45" s="1">
        <v>0</v>
      </c>
      <c r="AX45" s="10">
        <v>120000000</v>
      </c>
      <c r="AY45" s="10">
        <v>50000000</v>
      </c>
      <c r="AZ45" s="1" t="s">
        <v>217</v>
      </c>
      <c r="BA45" s="10">
        <v>0</v>
      </c>
      <c r="BB45" s="10">
        <v>0</v>
      </c>
      <c r="BC45" s="1">
        <v>0</v>
      </c>
      <c r="BD45" s="10">
        <v>142890076</v>
      </c>
      <c r="BE45" s="10">
        <v>142890076</v>
      </c>
      <c r="BF45" s="1">
        <v>100</v>
      </c>
      <c r="BG45" s="10">
        <v>71445038</v>
      </c>
      <c r="BH45" s="10">
        <v>71445038</v>
      </c>
      <c r="BI45" s="1">
        <v>100</v>
      </c>
      <c r="BJ45" s="10">
        <v>334335114</v>
      </c>
      <c r="BK45" s="10">
        <v>264335114</v>
      </c>
      <c r="BL45" s="1" t="s">
        <v>605</v>
      </c>
      <c r="BM45" s="20" t="s">
        <v>625</v>
      </c>
    </row>
    <row r="46" spans="1:65" x14ac:dyDescent="0.25">
      <c r="A46" s="1" t="s">
        <v>175</v>
      </c>
      <c r="B46" s="1" t="s">
        <v>176</v>
      </c>
      <c r="C46" s="1">
        <v>199</v>
      </c>
      <c r="D46" s="1" t="s">
        <v>65</v>
      </c>
      <c r="E46" s="1">
        <v>2</v>
      </c>
      <c r="F46" s="1" t="s">
        <v>454</v>
      </c>
      <c r="G46" s="1">
        <v>19</v>
      </c>
      <c r="H46" s="1" t="s">
        <v>455</v>
      </c>
      <c r="I46" s="1">
        <v>0</v>
      </c>
      <c r="J46" s="1" t="s">
        <v>68</v>
      </c>
      <c r="K46" s="1">
        <v>0</v>
      </c>
      <c r="L46" s="1" t="s">
        <v>68</v>
      </c>
      <c r="M46" s="1">
        <v>0</v>
      </c>
      <c r="N46" s="1" t="s">
        <v>68</v>
      </c>
      <c r="O46" s="1">
        <v>0</v>
      </c>
      <c r="P46" s="1" t="s">
        <v>68</v>
      </c>
      <c r="Q46" s="1">
        <v>0</v>
      </c>
      <c r="R46" s="1" t="s">
        <v>455</v>
      </c>
      <c r="S46" s="1">
        <v>1273</v>
      </c>
      <c r="T46" s="1" t="s">
        <v>520</v>
      </c>
      <c r="U46" s="1">
        <v>22</v>
      </c>
      <c r="V46" s="1">
        <v>1</v>
      </c>
      <c r="W46" s="1" t="s">
        <v>521</v>
      </c>
      <c r="X46" s="1">
        <v>1</v>
      </c>
      <c r="Y46" s="1" t="s">
        <v>71</v>
      </c>
      <c r="Z46" s="1">
        <v>1</v>
      </c>
      <c r="AA46" s="1" t="s">
        <v>72</v>
      </c>
      <c r="AB46" s="1">
        <v>1</v>
      </c>
      <c r="AC46" s="1">
        <v>0</v>
      </c>
      <c r="AD46" s="1">
        <v>0</v>
      </c>
      <c r="AE46" s="1">
        <v>0</v>
      </c>
      <c r="AF46" s="1">
        <v>2</v>
      </c>
      <c r="AG46" s="1">
        <v>2</v>
      </c>
      <c r="AH46" s="1">
        <v>100</v>
      </c>
      <c r="AI46" s="1">
        <v>2</v>
      </c>
      <c r="AJ46" s="1">
        <v>2</v>
      </c>
      <c r="AK46" s="1">
        <v>100</v>
      </c>
      <c r="AL46" s="1">
        <v>2</v>
      </c>
      <c r="AM46" s="1">
        <v>1</v>
      </c>
      <c r="AN46" s="1">
        <v>50</v>
      </c>
      <c r="AO46" s="1">
        <v>2</v>
      </c>
      <c r="AP46" s="1">
        <v>2.17</v>
      </c>
      <c r="AQ46" s="1">
        <v>108.5</v>
      </c>
      <c r="AR46" s="1">
        <v>8</v>
      </c>
      <c r="AS46" s="1">
        <v>7.17</v>
      </c>
      <c r="AT46" s="1">
        <v>89.63</v>
      </c>
      <c r="AU46" s="1">
        <v>0</v>
      </c>
      <c r="AV46" s="1">
        <v>0</v>
      </c>
      <c r="AW46" s="1">
        <v>0</v>
      </c>
      <c r="AX46" s="10">
        <v>2950036000</v>
      </c>
      <c r="AY46" s="10">
        <v>2850148681</v>
      </c>
      <c r="AZ46" s="1" t="s">
        <v>522</v>
      </c>
      <c r="BA46" s="10">
        <v>2256000000</v>
      </c>
      <c r="BB46" s="10">
        <v>2210399999</v>
      </c>
      <c r="BC46" s="1" t="s">
        <v>523</v>
      </c>
      <c r="BD46" s="10">
        <v>1262416950</v>
      </c>
      <c r="BE46" s="10">
        <v>1261875587</v>
      </c>
      <c r="BF46" s="1" t="s">
        <v>150</v>
      </c>
      <c r="BG46" s="10">
        <v>3000000000</v>
      </c>
      <c r="BH46" s="10">
        <v>2999999970</v>
      </c>
      <c r="BI46" s="1">
        <v>100</v>
      </c>
      <c r="BJ46" s="10">
        <v>9468452950</v>
      </c>
      <c r="BK46" s="10">
        <v>9322424237</v>
      </c>
      <c r="BL46" s="1" t="s">
        <v>524</v>
      </c>
      <c r="BM46" s="20" t="s">
        <v>624</v>
      </c>
    </row>
    <row r="47" spans="1:65" x14ac:dyDescent="0.25">
      <c r="A47" s="1" t="s">
        <v>180</v>
      </c>
      <c r="B47" s="1" t="s">
        <v>181</v>
      </c>
      <c r="C47" s="1">
        <v>199</v>
      </c>
      <c r="D47" s="1" t="s">
        <v>65</v>
      </c>
      <c r="E47" s="1">
        <v>2</v>
      </c>
      <c r="F47" s="1" t="s">
        <v>454</v>
      </c>
      <c r="G47" s="1">
        <v>19</v>
      </c>
      <c r="H47" s="1" t="s">
        <v>455</v>
      </c>
      <c r="I47" s="1">
        <v>0</v>
      </c>
      <c r="J47" s="1" t="s">
        <v>68</v>
      </c>
      <c r="K47" s="1">
        <v>0</v>
      </c>
      <c r="L47" s="1" t="s">
        <v>68</v>
      </c>
      <c r="M47" s="1">
        <v>0</v>
      </c>
      <c r="N47" s="1" t="s">
        <v>68</v>
      </c>
      <c r="O47" s="1">
        <v>0</v>
      </c>
      <c r="P47" s="1" t="s">
        <v>68</v>
      </c>
      <c r="Q47" s="1">
        <v>0</v>
      </c>
      <c r="R47" s="1" t="s">
        <v>455</v>
      </c>
      <c r="S47" s="1">
        <v>1192</v>
      </c>
      <c r="T47" s="1" t="s">
        <v>525</v>
      </c>
      <c r="U47" s="1">
        <v>29</v>
      </c>
      <c r="V47" s="1">
        <v>1</v>
      </c>
      <c r="W47" s="1" t="s">
        <v>526</v>
      </c>
      <c r="X47" s="1">
        <v>2</v>
      </c>
      <c r="Y47" s="1" t="s">
        <v>482</v>
      </c>
      <c r="Z47" s="1">
        <v>1</v>
      </c>
      <c r="AA47" s="1" t="s">
        <v>72</v>
      </c>
      <c r="AB47" s="1">
        <v>1</v>
      </c>
      <c r="AC47" s="1">
        <v>0</v>
      </c>
      <c r="AD47" s="1">
        <v>0</v>
      </c>
      <c r="AE47" s="1">
        <v>0</v>
      </c>
      <c r="AF47" s="1">
        <v>36</v>
      </c>
      <c r="AG47" s="1">
        <v>7</v>
      </c>
      <c r="AH47" s="1">
        <v>19.440000000000001</v>
      </c>
      <c r="AI47" s="1">
        <v>36</v>
      </c>
      <c r="AJ47" s="1">
        <v>13.5</v>
      </c>
      <c r="AK47" s="1">
        <v>37.5</v>
      </c>
      <c r="AL47" s="1">
        <v>36</v>
      </c>
      <c r="AM47" s="1">
        <v>9.6</v>
      </c>
      <c r="AN47" s="1">
        <v>26.67</v>
      </c>
      <c r="AO47" s="1">
        <v>36</v>
      </c>
      <c r="AP47" s="1">
        <v>10</v>
      </c>
      <c r="AQ47" s="1">
        <v>27.78</v>
      </c>
      <c r="AR47" s="1" t="s">
        <v>483</v>
      </c>
      <c r="AS47" s="1" t="s">
        <v>483</v>
      </c>
      <c r="AT47" s="1" t="s">
        <v>483</v>
      </c>
      <c r="AU47" s="1">
        <v>0</v>
      </c>
      <c r="AV47" s="1">
        <v>0</v>
      </c>
      <c r="AW47" s="1">
        <v>0</v>
      </c>
      <c r="AX47" s="10">
        <v>10464867922</v>
      </c>
      <c r="AY47" s="10">
        <v>9045645600</v>
      </c>
      <c r="AZ47" s="1" t="s">
        <v>527</v>
      </c>
      <c r="BA47" s="10">
        <v>11169298400</v>
      </c>
      <c r="BB47" s="10">
        <v>11162045383</v>
      </c>
      <c r="BC47" s="1" t="s">
        <v>246</v>
      </c>
      <c r="BD47" s="10">
        <v>9842509558</v>
      </c>
      <c r="BE47" s="10">
        <v>9822326209</v>
      </c>
      <c r="BF47" s="1" t="s">
        <v>309</v>
      </c>
      <c r="BG47" s="10">
        <v>12331853000</v>
      </c>
      <c r="BH47" s="10">
        <v>12313072089</v>
      </c>
      <c r="BI47" s="1" t="s">
        <v>528</v>
      </c>
      <c r="BJ47" s="10">
        <v>43808528880</v>
      </c>
      <c r="BK47" s="10">
        <v>42343089281</v>
      </c>
      <c r="BL47" s="1" t="s">
        <v>231</v>
      </c>
      <c r="BM47" s="20" t="s">
        <v>624</v>
      </c>
    </row>
    <row r="48" spans="1:65" x14ac:dyDescent="0.25">
      <c r="A48" s="1" t="s">
        <v>180</v>
      </c>
      <c r="B48" s="1" t="s">
        <v>181</v>
      </c>
      <c r="C48" s="1">
        <v>199</v>
      </c>
      <c r="D48" s="1" t="s">
        <v>65</v>
      </c>
      <c r="E48" s="1">
        <v>2</v>
      </c>
      <c r="F48" s="1" t="s">
        <v>454</v>
      </c>
      <c r="G48" s="1">
        <v>19</v>
      </c>
      <c r="H48" s="1" t="s">
        <v>455</v>
      </c>
      <c r="I48" s="1">
        <v>0</v>
      </c>
      <c r="J48" s="1" t="s">
        <v>68</v>
      </c>
      <c r="K48" s="1">
        <v>0</v>
      </c>
      <c r="L48" s="1" t="s">
        <v>68</v>
      </c>
      <c r="M48" s="1">
        <v>0</v>
      </c>
      <c r="N48" s="1" t="s">
        <v>68</v>
      </c>
      <c r="O48" s="1">
        <v>0</v>
      </c>
      <c r="P48" s="1" t="s">
        <v>68</v>
      </c>
      <c r="Q48" s="1">
        <v>0</v>
      </c>
      <c r="R48" s="1" t="s">
        <v>455</v>
      </c>
      <c r="S48" s="1">
        <v>1192</v>
      </c>
      <c r="T48" s="1" t="s">
        <v>525</v>
      </c>
      <c r="U48" s="1">
        <v>29</v>
      </c>
      <c r="V48" s="1">
        <v>2</v>
      </c>
      <c r="W48" s="1" t="s">
        <v>606</v>
      </c>
      <c r="X48" s="1">
        <v>1</v>
      </c>
      <c r="Y48" s="1" t="s">
        <v>71</v>
      </c>
      <c r="Z48" s="1">
        <v>1</v>
      </c>
      <c r="AA48" s="1" t="s">
        <v>72</v>
      </c>
      <c r="AB48" s="1">
        <v>1</v>
      </c>
      <c r="AC48" s="1">
        <v>0</v>
      </c>
      <c r="AD48" s="1">
        <v>0</v>
      </c>
      <c r="AE48" s="1">
        <v>0</v>
      </c>
      <c r="AF48" s="1">
        <v>910</v>
      </c>
      <c r="AG48" s="1">
        <v>2500</v>
      </c>
      <c r="AH48" s="1">
        <v>2747.25</v>
      </c>
      <c r="AI48" s="1">
        <v>910</v>
      </c>
      <c r="AJ48" s="1">
        <v>1016.2</v>
      </c>
      <c r="AK48" s="1">
        <v>1116.7</v>
      </c>
      <c r="AL48" s="1">
        <v>910</v>
      </c>
      <c r="AM48" s="1">
        <v>1584</v>
      </c>
      <c r="AN48" s="1">
        <v>1740.66</v>
      </c>
      <c r="AO48" s="1">
        <v>910</v>
      </c>
      <c r="AP48" s="1">
        <v>2100</v>
      </c>
      <c r="AQ48" s="1">
        <v>2307.69</v>
      </c>
      <c r="AR48" s="1">
        <v>3640</v>
      </c>
      <c r="AS48" s="1">
        <v>7200.2</v>
      </c>
      <c r="AT48" s="1">
        <v>1978.08</v>
      </c>
      <c r="AU48" s="1">
        <v>0</v>
      </c>
      <c r="AV48" s="1">
        <v>0</v>
      </c>
      <c r="AW48" s="1">
        <v>0</v>
      </c>
      <c r="AX48" s="10">
        <v>6000000000</v>
      </c>
      <c r="AY48" s="10">
        <v>5906686075</v>
      </c>
      <c r="AZ48" s="1" t="s">
        <v>607</v>
      </c>
      <c r="BA48" s="10">
        <v>5205000000</v>
      </c>
      <c r="BB48" s="10">
        <v>5204195783</v>
      </c>
      <c r="BC48" s="1" t="s">
        <v>137</v>
      </c>
      <c r="BD48" s="10">
        <v>4743245455</v>
      </c>
      <c r="BE48" s="10">
        <v>4743245455</v>
      </c>
      <c r="BF48" s="1">
        <v>100</v>
      </c>
      <c r="BG48" s="10">
        <v>3789490000</v>
      </c>
      <c r="BH48" s="10">
        <v>3788337659</v>
      </c>
      <c r="BI48" s="1" t="s">
        <v>214</v>
      </c>
      <c r="BJ48" s="10">
        <v>19737735455</v>
      </c>
      <c r="BK48" s="10">
        <v>19642464972</v>
      </c>
      <c r="BL48" s="1" t="s">
        <v>425</v>
      </c>
      <c r="BM48" s="20" t="s">
        <v>625</v>
      </c>
    </row>
    <row r="49" spans="1:65" x14ac:dyDescent="0.25">
      <c r="A49" s="1" t="s">
        <v>189</v>
      </c>
      <c r="B49" s="1" t="s">
        <v>190</v>
      </c>
      <c r="C49" s="1">
        <v>199</v>
      </c>
      <c r="D49" s="1" t="s">
        <v>65</v>
      </c>
      <c r="E49" s="1">
        <v>2</v>
      </c>
      <c r="F49" s="1" t="s">
        <v>454</v>
      </c>
      <c r="G49" s="1">
        <v>19</v>
      </c>
      <c r="H49" s="1" t="s">
        <v>455</v>
      </c>
      <c r="I49" s="1">
        <v>0</v>
      </c>
      <c r="J49" s="1" t="s">
        <v>68</v>
      </c>
      <c r="K49" s="1">
        <v>0</v>
      </c>
      <c r="L49" s="1" t="s">
        <v>68</v>
      </c>
      <c r="M49" s="1">
        <v>0</v>
      </c>
      <c r="N49" s="1" t="s">
        <v>68</v>
      </c>
      <c r="O49" s="1">
        <v>0</v>
      </c>
      <c r="P49" s="1" t="s">
        <v>68</v>
      </c>
      <c r="Q49" s="1">
        <v>0</v>
      </c>
      <c r="R49" s="1" t="s">
        <v>455</v>
      </c>
      <c r="S49" s="1">
        <v>1136</v>
      </c>
      <c r="T49" s="1" t="s">
        <v>529</v>
      </c>
      <c r="U49" s="1">
        <v>21</v>
      </c>
      <c r="V49" s="1">
        <v>1</v>
      </c>
      <c r="W49" s="1" t="s">
        <v>530</v>
      </c>
      <c r="X49" s="1">
        <v>1</v>
      </c>
      <c r="Y49" s="1" t="s">
        <v>71</v>
      </c>
      <c r="Z49" s="1">
        <v>1</v>
      </c>
      <c r="AA49" s="1" t="s">
        <v>72</v>
      </c>
      <c r="AB49" s="1">
        <v>1</v>
      </c>
      <c r="AC49" s="1">
        <v>0</v>
      </c>
      <c r="AD49" s="1">
        <v>0</v>
      </c>
      <c r="AE49" s="1">
        <v>0</v>
      </c>
      <c r="AF49" s="1">
        <v>10</v>
      </c>
      <c r="AG49" s="1">
        <v>10</v>
      </c>
      <c r="AH49" s="1">
        <v>100</v>
      </c>
      <c r="AI49" s="1">
        <v>10</v>
      </c>
      <c r="AJ49" s="1">
        <v>15</v>
      </c>
      <c r="AK49" s="1">
        <v>150</v>
      </c>
      <c r="AL49" s="1">
        <v>10</v>
      </c>
      <c r="AM49" s="1">
        <v>15</v>
      </c>
      <c r="AN49" s="1">
        <v>150</v>
      </c>
      <c r="AO49" s="1">
        <v>10</v>
      </c>
      <c r="AP49" s="1">
        <v>12.2</v>
      </c>
      <c r="AQ49" s="1">
        <v>122</v>
      </c>
      <c r="AR49" s="1">
        <v>40</v>
      </c>
      <c r="AS49" s="1">
        <v>52.2</v>
      </c>
      <c r="AT49" s="1">
        <v>130.5</v>
      </c>
      <c r="AU49" s="1">
        <v>0</v>
      </c>
      <c r="AV49" s="1">
        <v>0</v>
      </c>
      <c r="AW49" s="1">
        <v>0</v>
      </c>
      <c r="AX49" s="10">
        <v>8162368465</v>
      </c>
      <c r="AY49" s="10">
        <v>8162368405</v>
      </c>
      <c r="AZ49" s="1">
        <v>100</v>
      </c>
      <c r="BA49" s="10">
        <v>6457097388</v>
      </c>
      <c r="BB49" s="10">
        <v>6414257897</v>
      </c>
      <c r="BC49" s="1" t="s">
        <v>531</v>
      </c>
      <c r="BD49" s="10">
        <v>3662000000</v>
      </c>
      <c r="BE49" s="10">
        <v>3661008871</v>
      </c>
      <c r="BF49" s="1" t="s">
        <v>214</v>
      </c>
      <c r="BG49" s="10">
        <v>12900000000</v>
      </c>
      <c r="BH49" s="10">
        <v>12870000000</v>
      </c>
      <c r="BI49" s="1" t="s">
        <v>475</v>
      </c>
      <c r="BJ49" s="10">
        <v>31181465853</v>
      </c>
      <c r="BK49" s="10">
        <v>31107635173</v>
      </c>
      <c r="BL49" s="1" t="s">
        <v>434</v>
      </c>
      <c r="BM49" s="20" t="s">
        <v>624</v>
      </c>
    </row>
    <row r="50" spans="1:65" x14ac:dyDescent="0.25">
      <c r="A50" s="1" t="s">
        <v>189</v>
      </c>
      <c r="B50" s="1" t="s">
        <v>190</v>
      </c>
      <c r="C50" s="1">
        <v>199</v>
      </c>
      <c r="D50" s="1" t="s">
        <v>65</v>
      </c>
      <c r="E50" s="1">
        <v>2</v>
      </c>
      <c r="F50" s="1" t="s">
        <v>454</v>
      </c>
      <c r="G50" s="1">
        <v>19</v>
      </c>
      <c r="H50" s="1" t="s">
        <v>455</v>
      </c>
      <c r="I50" s="1">
        <v>0</v>
      </c>
      <c r="J50" s="1" t="s">
        <v>68</v>
      </c>
      <c r="K50" s="1">
        <v>0</v>
      </c>
      <c r="L50" s="1" t="s">
        <v>68</v>
      </c>
      <c r="M50" s="1">
        <v>0</v>
      </c>
      <c r="N50" s="1" t="s">
        <v>68</v>
      </c>
      <c r="O50" s="1">
        <v>0</v>
      </c>
      <c r="P50" s="1" t="s">
        <v>68</v>
      </c>
      <c r="Q50" s="1">
        <v>0</v>
      </c>
      <c r="R50" s="1" t="s">
        <v>455</v>
      </c>
      <c r="S50" s="1">
        <v>1136</v>
      </c>
      <c r="T50" s="1" t="s">
        <v>529</v>
      </c>
      <c r="U50" s="1">
        <v>21</v>
      </c>
      <c r="V50" s="1">
        <v>2</v>
      </c>
      <c r="W50" s="1" t="s">
        <v>532</v>
      </c>
      <c r="X50" s="1">
        <v>1</v>
      </c>
      <c r="Y50" s="1" t="s">
        <v>71</v>
      </c>
      <c r="Z50" s="1">
        <v>1</v>
      </c>
      <c r="AA50" s="1" t="s">
        <v>72</v>
      </c>
      <c r="AB50" s="1">
        <v>1</v>
      </c>
      <c r="AC50" s="1">
        <v>0</v>
      </c>
      <c r="AD50" s="1">
        <v>0</v>
      </c>
      <c r="AE50" s="1">
        <v>0</v>
      </c>
      <c r="AF50" s="1">
        <v>11</v>
      </c>
      <c r="AG50" s="1">
        <v>5</v>
      </c>
      <c r="AH50" s="1">
        <v>45.45</v>
      </c>
      <c r="AI50" s="1">
        <v>11</v>
      </c>
      <c r="AJ50" s="1">
        <v>9</v>
      </c>
      <c r="AK50" s="1">
        <v>81.819999999999993</v>
      </c>
      <c r="AL50" s="1">
        <v>11</v>
      </c>
      <c r="AM50" s="1">
        <v>24.5</v>
      </c>
      <c r="AN50" s="1">
        <v>222.73</v>
      </c>
      <c r="AO50" s="1">
        <v>11</v>
      </c>
      <c r="AP50" s="1">
        <v>8.1999999999999993</v>
      </c>
      <c r="AQ50" s="1">
        <v>74.55</v>
      </c>
      <c r="AR50" s="1">
        <v>44</v>
      </c>
      <c r="AS50" s="1">
        <v>46.7</v>
      </c>
      <c r="AT50" s="1">
        <v>106.14</v>
      </c>
      <c r="AU50" s="1">
        <v>0</v>
      </c>
      <c r="AV50" s="1">
        <v>0</v>
      </c>
      <c r="AW50" s="1">
        <v>0</v>
      </c>
      <c r="AX50" s="10">
        <v>12026899535</v>
      </c>
      <c r="AY50" s="10">
        <v>5019968112</v>
      </c>
      <c r="AZ50" s="1" t="s">
        <v>533</v>
      </c>
      <c r="BA50" s="10">
        <v>13190194000</v>
      </c>
      <c r="BB50" s="10">
        <v>13190194000</v>
      </c>
      <c r="BC50" s="1">
        <v>100</v>
      </c>
      <c r="BD50" s="10">
        <v>13684377000</v>
      </c>
      <c r="BE50" s="10">
        <v>13684376570</v>
      </c>
      <c r="BF50" s="1">
        <v>100</v>
      </c>
      <c r="BG50" s="10">
        <v>8079000000</v>
      </c>
      <c r="BH50" s="10">
        <v>8078973058</v>
      </c>
      <c r="BI50" s="1">
        <v>100</v>
      </c>
      <c r="BJ50" s="10">
        <v>46980470535</v>
      </c>
      <c r="BK50" s="10">
        <v>39973511740</v>
      </c>
      <c r="BL50" s="1" t="s">
        <v>534</v>
      </c>
      <c r="BM50" s="20" t="s">
        <v>624</v>
      </c>
    </row>
    <row r="51" spans="1:65" x14ac:dyDescent="0.25">
      <c r="A51" s="1" t="s">
        <v>189</v>
      </c>
      <c r="B51" s="1" t="s">
        <v>190</v>
      </c>
      <c r="C51" s="1">
        <v>199</v>
      </c>
      <c r="D51" s="1" t="s">
        <v>65</v>
      </c>
      <c r="E51" s="1">
        <v>2</v>
      </c>
      <c r="F51" s="1" t="s">
        <v>454</v>
      </c>
      <c r="G51" s="1">
        <v>19</v>
      </c>
      <c r="H51" s="1" t="s">
        <v>455</v>
      </c>
      <c r="I51" s="1">
        <v>0</v>
      </c>
      <c r="J51" s="1" t="s">
        <v>68</v>
      </c>
      <c r="K51" s="1">
        <v>0</v>
      </c>
      <c r="L51" s="1" t="s">
        <v>68</v>
      </c>
      <c r="M51" s="1">
        <v>0</v>
      </c>
      <c r="N51" s="1" t="s">
        <v>68</v>
      </c>
      <c r="O51" s="1">
        <v>0</v>
      </c>
      <c r="P51" s="1" t="s">
        <v>68</v>
      </c>
      <c r="Q51" s="1">
        <v>0</v>
      </c>
      <c r="R51" s="1" t="s">
        <v>455</v>
      </c>
      <c r="S51" s="1">
        <v>1136</v>
      </c>
      <c r="T51" s="1" t="s">
        <v>529</v>
      </c>
      <c r="U51" s="1">
        <v>21</v>
      </c>
      <c r="V51" s="1">
        <v>3</v>
      </c>
      <c r="W51" s="1" t="s">
        <v>391</v>
      </c>
      <c r="X51" s="1">
        <v>1</v>
      </c>
      <c r="Y51" s="1" t="s">
        <v>71</v>
      </c>
      <c r="Z51" s="1">
        <v>1</v>
      </c>
      <c r="AA51" s="1" t="s">
        <v>72</v>
      </c>
      <c r="AB51" s="1">
        <v>1</v>
      </c>
      <c r="AC51" s="1">
        <v>0</v>
      </c>
      <c r="AD51" s="1">
        <v>0</v>
      </c>
      <c r="AE51" s="1">
        <v>0</v>
      </c>
      <c r="AF51" s="1">
        <v>1</v>
      </c>
      <c r="AG51" s="1">
        <v>1</v>
      </c>
      <c r="AH51" s="1">
        <v>100</v>
      </c>
      <c r="AI51" s="1">
        <v>1</v>
      </c>
      <c r="AJ51" s="1">
        <v>1</v>
      </c>
      <c r="AK51" s="1">
        <v>100</v>
      </c>
      <c r="AL51" s="1">
        <v>1</v>
      </c>
      <c r="AM51" s="1">
        <v>1</v>
      </c>
      <c r="AN51" s="1">
        <v>100</v>
      </c>
      <c r="AO51" s="1">
        <v>1</v>
      </c>
      <c r="AP51" s="1">
        <v>3.8</v>
      </c>
      <c r="AQ51" s="1">
        <v>380</v>
      </c>
      <c r="AR51" s="1">
        <v>4</v>
      </c>
      <c r="AS51" s="1">
        <v>6.8</v>
      </c>
      <c r="AT51" s="1">
        <v>170</v>
      </c>
      <c r="AU51" s="1">
        <v>0</v>
      </c>
      <c r="AV51" s="1">
        <v>0</v>
      </c>
      <c r="AW51" s="1">
        <v>0</v>
      </c>
      <c r="AX51" s="10">
        <v>2453000000</v>
      </c>
      <c r="AY51" s="10">
        <v>2453000000</v>
      </c>
      <c r="AZ51" s="1">
        <v>100</v>
      </c>
      <c r="BA51" s="10">
        <v>3166619622</v>
      </c>
      <c r="BB51" s="10">
        <v>3166619622</v>
      </c>
      <c r="BC51" s="1">
        <v>100</v>
      </c>
      <c r="BD51" s="10">
        <v>1320702358</v>
      </c>
      <c r="BE51" s="10">
        <v>1320702358</v>
      </c>
      <c r="BF51" s="1">
        <v>100</v>
      </c>
      <c r="BG51" s="10">
        <v>2053000000</v>
      </c>
      <c r="BH51" s="10">
        <v>2052853811</v>
      </c>
      <c r="BI51" s="1" t="s">
        <v>112</v>
      </c>
      <c r="BJ51" s="10">
        <v>8993321980</v>
      </c>
      <c r="BK51" s="10">
        <v>8993175791</v>
      </c>
      <c r="BL51" s="1">
        <v>100</v>
      </c>
      <c r="BM51" s="20" t="s">
        <v>624</v>
      </c>
    </row>
    <row r="52" spans="1:65" x14ac:dyDescent="0.25">
      <c r="A52" s="1" t="s">
        <v>189</v>
      </c>
      <c r="B52" s="1" t="s">
        <v>190</v>
      </c>
      <c r="C52" s="1">
        <v>199</v>
      </c>
      <c r="D52" s="1" t="s">
        <v>65</v>
      </c>
      <c r="E52" s="1">
        <v>2</v>
      </c>
      <c r="F52" s="1" t="s">
        <v>454</v>
      </c>
      <c r="G52" s="1">
        <v>19</v>
      </c>
      <c r="H52" s="1" t="s">
        <v>455</v>
      </c>
      <c r="I52" s="1">
        <v>0</v>
      </c>
      <c r="J52" s="1" t="s">
        <v>68</v>
      </c>
      <c r="K52" s="1">
        <v>0</v>
      </c>
      <c r="L52" s="1" t="s">
        <v>68</v>
      </c>
      <c r="M52" s="1">
        <v>0</v>
      </c>
      <c r="N52" s="1" t="s">
        <v>68</v>
      </c>
      <c r="O52" s="1">
        <v>0</v>
      </c>
      <c r="P52" s="1" t="s">
        <v>68</v>
      </c>
      <c r="Q52" s="1">
        <v>0</v>
      </c>
      <c r="R52" s="1" t="s">
        <v>455</v>
      </c>
      <c r="S52" s="1">
        <v>1136</v>
      </c>
      <c r="T52" s="1" t="s">
        <v>529</v>
      </c>
      <c r="U52" s="1">
        <v>21</v>
      </c>
      <c r="V52" s="1">
        <v>4</v>
      </c>
      <c r="W52" s="1" t="s">
        <v>535</v>
      </c>
      <c r="X52" s="1">
        <v>1</v>
      </c>
      <c r="Y52" s="1" t="s">
        <v>71</v>
      </c>
      <c r="Z52" s="1">
        <v>1</v>
      </c>
      <c r="AA52" s="1" t="s">
        <v>72</v>
      </c>
      <c r="AB52" s="1">
        <v>1</v>
      </c>
      <c r="AC52" s="1">
        <v>0</v>
      </c>
      <c r="AD52" s="1">
        <v>0</v>
      </c>
      <c r="AE52" s="1">
        <v>0</v>
      </c>
      <c r="AF52" s="1">
        <v>2</v>
      </c>
      <c r="AG52" s="1">
        <v>2</v>
      </c>
      <c r="AH52" s="1">
        <v>100</v>
      </c>
      <c r="AI52" s="1">
        <v>2</v>
      </c>
      <c r="AJ52" s="1">
        <v>15</v>
      </c>
      <c r="AK52" s="1">
        <v>750</v>
      </c>
      <c r="AL52" s="1">
        <v>2</v>
      </c>
      <c r="AM52" s="1">
        <v>5</v>
      </c>
      <c r="AN52" s="1">
        <v>250</v>
      </c>
      <c r="AO52" s="1">
        <v>2</v>
      </c>
      <c r="AP52" s="1">
        <v>3</v>
      </c>
      <c r="AQ52" s="1">
        <v>150</v>
      </c>
      <c r="AR52" s="1">
        <v>8</v>
      </c>
      <c r="AS52" s="1">
        <v>25</v>
      </c>
      <c r="AT52" s="1">
        <v>312.5</v>
      </c>
      <c r="AU52" s="1">
        <v>0</v>
      </c>
      <c r="AV52" s="1">
        <v>0</v>
      </c>
      <c r="AW52" s="1">
        <v>0</v>
      </c>
      <c r="AX52" s="10">
        <v>2535732000</v>
      </c>
      <c r="AY52" s="10">
        <v>2535732000</v>
      </c>
      <c r="AZ52" s="1">
        <v>100</v>
      </c>
      <c r="BA52" s="10">
        <v>125500000</v>
      </c>
      <c r="BB52" s="10">
        <v>125500000</v>
      </c>
      <c r="BC52" s="1">
        <v>100</v>
      </c>
      <c r="BD52" s="10">
        <v>110000000</v>
      </c>
      <c r="BE52" s="10">
        <v>100852500</v>
      </c>
      <c r="BF52" s="1" t="s">
        <v>536</v>
      </c>
      <c r="BG52" s="10">
        <v>2351000000</v>
      </c>
      <c r="BH52" s="10">
        <v>2350745554</v>
      </c>
      <c r="BI52" s="1" t="s">
        <v>112</v>
      </c>
      <c r="BJ52" s="10">
        <v>5122232000</v>
      </c>
      <c r="BK52" s="10">
        <v>5112830054</v>
      </c>
      <c r="BL52" s="1" t="s">
        <v>97</v>
      </c>
      <c r="BM52" s="20" t="s">
        <v>624</v>
      </c>
    </row>
    <row r="53" spans="1:65" x14ac:dyDescent="0.25">
      <c r="A53" s="1" t="s">
        <v>189</v>
      </c>
      <c r="B53" s="1" t="s">
        <v>190</v>
      </c>
      <c r="C53" s="1">
        <v>199</v>
      </c>
      <c r="D53" s="1" t="s">
        <v>65</v>
      </c>
      <c r="E53" s="1">
        <v>2</v>
      </c>
      <c r="F53" s="1" t="s">
        <v>454</v>
      </c>
      <c r="G53" s="1">
        <v>19</v>
      </c>
      <c r="H53" s="1" t="s">
        <v>455</v>
      </c>
      <c r="I53" s="1">
        <v>0</v>
      </c>
      <c r="J53" s="1" t="s">
        <v>68</v>
      </c>
      <c r="K53" s="1">
        <v>0</v>
      </c>
      <c r="L53" s="1" t="s">
        <v>68</v>
      </c>
      <c r="M53" s="1">
        <v>0</v>
      </c>
      <c r="N53" s="1" t="s">
        <v>68</v>
      </c>
      <c r="O53" s="1">
        <v>0</v>
      </c>
      <c r="P53" s="1" t="s">
        <v>68</v>
      </c>
      <c r="Q53" s="1">
        <v>0</v>
      </c>
      <c r="R53" s="1" t="s">
        <v>455</v>
      </c>
      <c r="S53" s="1">
        <v>1136</v>
      </c>
      <c r="T53" s="1" t="s">
        <v>529</v>
      </c>
      <c r="U53" s="1">
        <v>21</v>
      </c>
      <c r="V53" s="1">
        <v>5</v>
      </c>
      <c r="W53" s="1" t="s">
        <v>608</v>
      </c>
      <c r="X53" s="1">
        <v>1</v>
      </c>
      <c r="Y53" s="1" t="s">
        <v>71</v>
      </c>
      <c r="Z53" s="1">
        <v>1</v>
      </c>
      <c r="AA53" s="1" t="s">
        <v>72</v>
      </c>
      <c r="AB53" s="1">
        <v>1</v>
      </c>
      <c r="AC53" s="1">
        <v>0</v>
      </c>
      <c r="AD53" s="1">
        <v>0</v>
      </c>
      <c r="AE53" s="1">
        <v>0</v>
      </c>
      <c r="AF53" s="1">
        <v>24000</v>
      </c>
      <c r="AG53" s="1">
        <v>24000</v>
      </c>
      <c r="AH53" s="1">
        <v>100</v>
      </c>
      <c r="AI53" s="1">
        <v>24000</v>
      </c>
      <c r="AJ53" s="1">
        <v>8770</v>
      </c>
      <c r="AK53" s="1">
        <v>36.54</v>
      </c>
      <c r="AL53" s="1">
        <v>24000</v>
      </c>
      <c r="AM53" s="1">
        <v>6200</v>
      </c>
      <c r="AN53" s="1">
        <v>25.83</v>
      </c>
      <c r="AO53" s="1">
        <v>24000</v>
      </c>
      <c r="AP53" s="1">
        <v>19634</v>
      </c>
      <c r="AQ53" s="1">
        <v>81.81</v>
      </c>
      <c r="AR53" s="1">
        <v>96000</v>
      </c>
      <c r="AS53" s="1">
        <v>58604</v>
      </c>
      <c r="AT53" s="1">
        <v>61.05</v>
      </c>
      <c r="AU53" s="1">
        <v>0</v>
      </c>
      <c r="AV53" s="1">
        <v>0</v>
      </c>
      <c r="AW53" s="1">
        <v>0</v>
      </c>
      <c r="AX53" s="10">
        <v>2805719551</v>
      </c>
      <c r="AY53" s="10">
        <v>2805719551</v>
      </c>
      <c r="AZ53" s="1">
        <v>100</v>
      </c>
      <c r="BA53" s="10">
        <v>3352989990</v>
      </c>
      <c r="BB53" s="10">
        <v>3352989990</v>
      </c>
      <c r="BC53" s="1">
        <v>100</v>
      </c>
      <c r="BD53" s="10">
        <v>4107000000</v>
      </c>
      <c r="BE53" s="10">
        <v>4106076622</v>
      </c>
      <c r="BF53" s="1" t="s">
        <v>137</v>
      </c>
      <c r="BG53" s="10">
        <v>9553000000</v>
      </c>
      <c r="BH53" s="10">
        <v>9252291423</v>
      </c>
      <c r="BI53" s="1" t="s">
        <v>609</v>
      </c>
      <c r="BJ53" s="10">
        <v>19818709541</v>
      </c>
      <c r="BK53" s="10">
        <v>19517077586</v>
      </c>
      <c r="BL53" s="1" t="s">
        <v>610</v>
      </c>
      <c r="BM53" s="20" t="s">
        <v>625</v>
      </c>
    </row>
    <row r="54" spans="1:65" x14ac:dyDescent="0.25">
      <c r="A54" s="1" t="s">
        <v>189</v>
      </c>
      <c r="B54" s="1" t="s">
        <v>190</v>
      </c>
      <c r="C54" s="1">
        <v>199</v>
      </c>
      <c r="D54" s="1" t="s">
        <v>65</v>
      </c>
      <c r="E54" s="1">
        <v>2</v>
      </c>
      <c r="F54" s="1" t="s">
        <v>454</v>
      </c>
      <c r="G54" s="1">
        <v>19</v>
      </c>
      <c r="H54" s="1" t="s">
        <v>455</v>
      </c>
      <c r="I54" s="1">
        <v>0</v>
      </c>
      <c r="J54" s="1" t="s">
        <v>68</v>
      </c>
      <c r="K54" s="1">
        <v>0</v>
      </c>
      <c r="L54" s="1" t="s">
        <v>68</v>
      </c>
      <c r="M54" s="1">
        <v>0</v>
      </c>
      <c r="N54" s="1" t="s">
        <v>68</v>
      </c>
      <c r="O54" s="1">
        <v>0</v>
      </c>
      <c r="P54" s="1" t="s">
        <v>68</v>
      </c>
      <c r="Q54" s="1">
        <v>0</v>
      </c>
      <c r="R54" s="1" t="s">
        <v>455</v>
      </c>
      <c r="S54" s="1">
        <v>1136</v>
      </c>
      <c r="T54" s="1" t="s">
        <v>529</v>
      </c>
      <c r="U54" s="1">
        <v>21</v>
      </c>
      <c r="V54" s="1">
        <v>6</v>
      </c>
      <c r="W54" s="1" t="s">
        <v>611</v>
      </c>
      <c r="X54" s="1">
        <v>1</v>
      </c>
      <c r="Y54" s="1" t="s">
        <v>71</v>
      </c>
      <c r="Z54" s="1">
        <v>1</v>
      </c>
      <c r="AA54" s="1" t="s">
        <v>72</v>
      </c>
      <c r="AB54" s="1">
        <v>1</v>
      </c>
      <c r="AC54" s="1">
        <v>0</v>
      </c>
      <c r="AD54" s="1">
        <v>0</v>
      </c>
      <c r="AE54" s="1">
        <v>0</v>
      </c>
      <c r="AF54" s="1">
        <v>420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1260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1680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0">
        <v>1593012449</v>
      </c>
      <c r="AY54" s="10">
        <v>0</v>
      </c>
      <c r="AZ54" s="1">
        <v>0</v>
      </c>
      <c r="BA54" s="10">
        <v>0</v>
      </c>
      <c r="BB54" s="10">
        <v>0</v>
      </c>
      <c r="BC54" s="1">
        <v>0</v>
      </c>
      <c r="BD54" s="10">
        <v>215920642</v>
      </c>
      <c r="BE54" s="10">
        <v>0</v>
      </c>
      <c r="BF54" s="1">
        <v>0</v>
      </c>
      <c r="BG54" s="10">
        <v>0</v>
      </c>
      <c r="BH54" s="10">
        <v>0</v>
      </c>
      <c r="BI54" s="1">
        <v>0</v>
      </c>
      <c r="BJ54" s="10">
        <v>1808933091</v>
      </c>
      <c r="BK54" s="10">
        <v>0</v>
      </c>
      <c r="BL54" s="1">
        <v>0</v>
      </c>
      <c r="BM54" s="20" t="s">
        <v>625</v>
      </c>
    </row>
    <row r="55" spans="1:65" x14ac:dyDescent="0.25">
      <c r="A55" s="1" t="s">
        <v>200</v>
      </c>
      <c r="B55" s="1" t="s">
        <v>200</v>
      </c>
      <c r="C55" s="1">
        <v>199</v>
      </c>
      <c r="D55" s="1" t="s">
        <v>65</v>
      </c>
      <c r="E55" s="1">
        <v>2</v>
      </c>
      <c r="F55" s="1" t="s">
        <v>454</v>
      </c>
      <c r="G55" s="1">
        <v>19</v>
      </c>
      <c r="H55" s="1" t="s">
        <v>455</v>
      </c>
      <c r="I55" s="1">
        <v>0</v>
      </c>
      <c r="J55" s="1" t="s">
        <v>68</v>
      </c>
      <c r="K55" s="1">
        <v>0</v>
      </c>
      <c r="L55" s="1" t="s">
        <v>68</v>
      </c>
      <c r="M55" s="1">
        <v>0</v>
      </c>
      <c r="N55" s="1" t="s">
        <v>68</v>
      </c>
      <c r="O55" s="1">
        <v>0</v>
      </c>
      <c r="P55" s="1" t="s">
        <v>68</v>
      </c>
      <c r="Q55" s="1">
        <v>0</v>
      </c>
      <c r="R55" s="1" t="s">
        <v>455</v>
      </c>
      <c r="S55" s="1">
        <v>936</v>
      </c>
      <c r="T55" s="1" t="s">
        <v>537</v>
      </c>
      <c r="U55" s="1">
        <v>17</v>
      </c>
      <c r="V55" s="1">
        <v>1</v>
      </c>
      <c r="W55" s="1" t="s">
        <v>538</v>
      </c>
      <c r="X55" s="1">
        <v>1</v>
      </c>
      <c r="Y55" s="1" t="s">
        <v>71</v>
      </c>
      <c r="Z55" s="1">
        <v>1</v>
      </c>
      <c r="AA55" s="1" t="s">
        <v>72</v>
      </c>
      <c r="AB55" s="1">
        <v>1</v>
      </c>
      <c r="AC55" s="1">
        <v>0</v>
      </c>
      <c r="AD55" s="1">
        <v>0</v>
      </c>
      <c r="AE55" s="1">
        <v>0</v>
      </c>
      <c r="AF55" s="1">
        <v>6</v>
      </c>
      <c r="AG55" s="1">
        <v>6</v>
      </c>
      <c r="AH55" s="1">
        <v>100</v>
      </c>
      <c r="AI55" s="1">
        <v>6</v>
      </c>
      <c r="AJ55" s="1">
        <v>15</v>
      </c>
      <c r="AK55" s="1">
        <v>250</v>
      </c>
      <c r="AL55" s="1">
        <v>6</v>
      </c>
      <c r="AM55" s="1">
        <v>6</v>
      </c>
      <c r="AN55" s="1">
        <v>100</v>
      </c>
      <c r="AO55" s="1">
        <v>6</v>
      </c>
      <c r="AP55" s="1">
        <v>9</v>
      </c>
      <c r="AQ55" s="1">
        <v>150</v>
      </c>
      <c r="AR55" s="1">
        <v>24</v>
      </c>
      <c r="AS55" s="1">
        <v>36</v>
      </c>
      <c r="AT55" s="1">
        <v>150</v>
      </c>
      <c r="AU55" s="1">
        <v>0</v>
      </c>
      <c r="AV55" s="1">
        <v>0</v>
      </c>
      <c r="AW55" s="1">
        <v>0</v>
      </c>
      <c r="AX55" s="10">
        <v>4919920000</v>
      </c>
      <c r="AY55" s="10">
        <v>4540261925</v>
      </c>
      <c r="AZ55" s="1" t="s">
        <v>539</v>
      </c>
      <c r="BA55" s="10">
        <v>11784492228</v>
      </c>
      <c r="BB55" s="10">
        <v>11784492228</v>
      </c>
      <c r="BC55" s="1">
        <v>100</v>
      </c>
      <c r="BD55" s="10">
        <v>8245074041</v>
      </c>
      <c r="BE55" s="10">
        <v>8240051420</v>
      </c>
      <c r="BF55" s="1" t="s">
        <v>246</v>
      </c>
      <c r="BG55" s="10">
        <v>12245187103</v>
      </c>
      <c r="BH55" s="10">
        <v>12171389052</v>
      </c>
      <c r="BI55" s="1" t="s">
        <v>540</v>
      </c>
      <c r="BJ55" s="10">
        <v>37194673372</v>
      </c>
      <c r="BK55" s="10">
        <v>36736194625</v>
      </c>
      <c r="BL55" s="1" t="s">
        <v>130</v>
      </c>
      <c r="BM55" s="20" t="s">
        <v>624</v>
      </c>
    </row>
    <row r="56" spans="1:65" x14ac:dyDescent="0.25">
      <c r="A56" s="42" t="s">
        <v>612</v>
      </c>
      <c r="B56" s="42"/>
      <c r="C56" s="42"/>
      <c r="D56" s="42"/>
      <c r="E56" s="42"/>
      <c r="F56" s="42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>
        <f>+SUM(AX2:AX55)</f>
        <v>193059310934</v>
      </c>
      <c r="AY56" s="13">
        <f>+SUM(AY2:AY55)</f>
        <v>180315256679</v>
      </c>
      <c r="AZ56" s="13"/>
      <c r="BA56" s="13">
        <f>+SUM(BA2:BA55)</f>
        <v>250802024110</v>
      </c>
      <c r="BB56" s="13">
        <f>+SUM(BB2:BB55)</f>
        <v>245367892054</v>
      </c>
      <c r="BC56" s="13"/>
      <c r="BD56" s="13">
        <f>+SUM(BD2:BD55)</f>
        <v>199535372801</v>
      </c>
      <c r="BE56" s="13">
        <f>+SUM(BE2:BE55)</f>
        <v>197606674772</v>
      </c>
      <c r="BF56" s="13"/>
      <c r="BG56" s="13">
        <f>+SUM(BG2:BG55)</f>
        <v>273937490158</v>
      </c>
      <c r="BH56" s="13">
        <f>+SUM(BH2:BH55)</f>
        <v>273022001564</v>
      </c>
      <c r="BI56" s="13"/>
      <c r="BJ56" s="13">
        <f>+SUM(BJ2:BJ55)</f>
        <v>868893758712</v>
      </c>
      <c r="BK56" s="13">
        <f>+SUM(BK2:BK55)</f>
        <v>848039299468</v>
      </c>
      <c r="BL56" s="13"/>
    </row>
    <row r="57" spans="1:65" x14ac:dyDescent="0.25">
      <c r="W57" s="29" t="s">
        <v>656</v>
      </c>
      <c r="X57" s="30"/>
      <c r="Y57" s="30"/>
      <c r="Z57" s="30"/>
      <c r="AA57" s="30"/>
      <c r="AB57" s="30"/>
      <c r="AC57" s="30"/>
      <c r="AD57" s="30"/>
      <c r="AE57" s="30"/>
      <c r="AF57" s="31">
        <f>+SUMIF($BM$2:$BM$47,"=Malla Vial",AF2:AF55)</f>
        <v>226.35000000000002</v>
      </c>
      <c r="AG57" s="31">
        <f>+SUMIF($BM$2:$BM$47,"=Malla Vial",AG2:AG55)</f>
        <v>243.14000000000001</v>
      </c>
      <c r="AI57" s="31">
        <f>+SUMIF($BM$2:$BM$47,"=Malla Vial",AI2:AI55)</f>
        <v>226.60000000000002</v>
      </c>
      <c r="AJ57" s="31">
        <f>+SUMIF($BM$2:$BM$47,"=Malla Vial",AJ2:AJ55)</f>
        <v>393.12000000000006</v>
      </c>
      <c r="AL57" s="31">
        <f>+SUMIF($BM$2:$BM$47,"=Malla Vial",AL2:AL55)</f>
        <v>210.60000000000002</v>
      </c>
      <c r="AM57" s="31">
        <f>+SUMIF($BM$2:$BM$47,"=Malla Vial",AM2:AM55)</f>
        <v>355.30000000000007</v>
      </c>
      <c r="AO57" s="31">
        <f>+SUMIF($BM$2:$BM$47,"=Malla Vial",AO2:AO55)</f>
        <v>220.97</v>
      </c>
      <c r="AP57" s="31">
        <f>+SUMIF($BM$2:$BM$47,"=Malla Vial",AP2:AP55)</f>
        <v>183.96999999999997</v>
      </c>
      <c r="AR57" s="31">
        <f>+SUMIF($BM$2:$BM$47,"=Malla Vial",AR2:AR55)</f>
        <v>681.42</v>
      </c>
      <c r="AS57" s="31">
        <f>+SUMIF($BM$2:$BM$47,"=Malla Vial",AS2:AS55)</f>
        <v>596.43999999999994</v>
      </c>
      <c r="AX57" s="31">
        <f>+SUMIF($BM$2:$BM$47,"=Malla Vial",AX2:AX55)</f>
        <v>132644436020</v>
      </c>
      <c r="AY57" s="31">
        <f>+SUMIF($BM$2:$BM$47,"=Malla Vial",AY2:AY55)</f>
        <v>130934408790</v>
      </c>
      <c r="BA57" s="31">
        <f>+SUMIF($BM$2:$BM$47,"=Malla Vial",BA2:BA55)</f>
        <v>165270601420</v>
      </c>
      <c r="BB57" s="31">
        <f>+SUMIF($BM$2:$BM$47,"=Malla Vial",BB2:BB55)</f>
        <v>164074806115</v>
      </c>
      <c r="BD57" s="31">
        <f>+SUMIF($BM$2:$BM$47,"=Malla Vial",BD2:BD55)</f>
        <v>130060363711</v>
      </c>
      <c r="BE57" s="31">
        <f>+SUMIF($BM$2:$BM$47,"=Malla Vial",BE2:BE55)</f>
        <v>129946427060</v>
      </c>
      <c r="BG57" s="31">
        <f>+SUMIF($BM$2:$BM$47,"=Malla Vial",BG2:BG55)</f>
        <v>188681542666</v>
      </c>
      <c r="BH57" s="31">
        <f>+SUMIF($BM$2:$BM$47,"=Malla Vial",BH2:BH55)</f>
        <v>188399111806</v>
      </c>
    </row>
    <row r="58" spans="1:65" x14ac:dyDescent="0.25">
      <c r="W58" s="29" t="s">
        <v>657</v>
      </c>
      <c r="X58" s="30"/>
      <c r="Y58" s="30"/>
      <c r="Z58" s="30"/>
      <c r="AA58" s="30"/>
      <c r="AB58" s="30"/>
      <c r="AC58" s="30"/>
      <c r="AD58" s="30"/>
      <c r="AE58" s="30"/>
      <c r="AF58" s="31">
        <f>+SUMIF($BM$2:$BM$47,"=Espacio Público",AF2:AF55)</f>
        <v>42330.78</v>
      </c>
      <c r="AG58" s="31">
        <f>+SUMIF($BM$2:$BM$47,"=Espacio Público",AG2:AG55)</f>
        <v>34130.78</v>
      </c>
      <c r="AI58" s="31">
        <f>+SUMIF($BM$2:$BM$47,"=Espacio Público",AI2:AI55)</f>
        <v>39527.78</v>
      </c>
      <c r="AJ58" s="31">
        <f>+SUMIF($BM$2:$BM$47,"=Espacio Público",AJ2:AJ55)</f>
        <v>50282.5</v>
      </c>
      <c r="AL58" s="31">
        <f>+SUMIF($BM$2:$BM$47,"=Espacio Público",AL2:AL55)</f>
        <v>42581.78</v>
      </c>
      <c r="AM58" s="31">
        <f>+SUMIF($BM$2:$BM$47,"=Espacio Público",AM2:AM55)</f>
        <v>85580.1</v>
      </c>
      <c r="AO58" s="31">
        <f>+SUMIF($BM$2:$BM$47,"=Espacio Público",AO2:AO55)</f>
        <v>43080.78</v>
      </c>
      <c r="AP58" s="31">
        <f>+SUMIF($BM$2:$BM$47,"=Espacio Público",AP2:AP55)</f>
        <v>107621.8</v>
      </c>
      <c r="AR58" s="31">
        <f>+SUMIF($BM$2:$BM$47,"=Espacio Público",AR2:AR55)</f>
        <v>168871</v>
      </c>
      <c r="AS58" s="31">
        <f>+SUMIF($BM$2:$BM$47,"=Espacio Público",AS2:AS55)</f>
        <v>248195.5</v>
      </c>
      <c r="AX58" s="31">
        <f>+SUMIF($BM$2:$BM$47,"=Espacio Público",AX2:AX55)</f>
        <v>19918222914</v>
      </c>
      <c r="AY58" s="31">
        <f>+SUMIF($BM$2:$BM$47,"=Espacio Público",AY2:AY55)</f>
        <v>17957111821</v>
      </c>
      <c r="BA58" s="31">
        <f>+SUMIF($BM$2:$BM$47,"=Espacio Público",BA2:BA55)</f>
        <v>42249529462</v>
      </c>
      <c r="BB58" s="31">
        <f>+SUMIF($BM$2:$BM$47,"=Espacio Público",BB2:BB55)</f>
        <v>38054836419</v>
      </c>
      <c r="BD58" s="31">
        <f>+SUMIF($BM$2:$BM$47,"=Espacio Público",BD2:BD55)</f>
        <v>33386689594</v>
      </c>
      <c r="BE58" s="31">
        <f>+SUMIF($BM$2:$BM$47,"=Espacio Público",BE2:BE55)</f>
        <v>31803933916</v>
      </c>
      <c r="BG58" s="31">
        <f>+SUMIF($BM$2:$BM$47,"=Espacio Público",BG2:BG55)</f>
        <v>34285270389</v>
      </c>
      <c r="BH58" s="31">
        <f>+SUMIF($BM$2:$BM$47,"=Espacio Público",BH2:BH55)</f>
        <v>34058299201</v>
      </c>
    </row>
  </sheetData>
  <autoFilter ref="BM1:BM58" xr:uid="{2506B083-6333-41A0-BFF6-ADDA0C0BFE07}"/>
  <mergeCells count="1">
    <mergeCell ref="A56:F5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5C5D3-F3AD-453E-B65C-97522CD03906}">
  <sheetPr filterMode="1">
    <tabColor theme="3" tint="0.89999084444715716"/>
  </sheetPr>
  <dimension ref="A1:BM64"/>
  <sheetViews>
    <sheetView topLeftCell="T1" workbookViewId="0">
      <pane ySplit="1" topLeftCell="A18" activePane="bottomLeft" state="frozen"/>
      <selection pane="bottomLeft" activeCell="BJ63" sqref="BJ63:BK64"/>
    </sheetView>
  </sheetViews>
  <sheetFormatPr baseColWidth="10" defaultRowHeight="15" x14ac:dyDescent="0.25"/>
  <cols>
    <col min="2" max="5" width="0" hidden="1" customWidth="1"/>
    <col min="6" max="6" width="12.5703125" hidden="1" customWidth="1"/>
    <col min="7" max="7" width="0" hidden="1" customWidth="1"/>
    <col min="8" max="8" width="13" hidden="1" customWidth="1"/>
    <col min="9" max="9" width="0" hidden="1" customWidth="1"/>
    <col min="10" max="10" width="13.7109375" hidden="1" customWidth="1"/>
    <col min="11" max="11" width="0" hidden="1" customWidth="1"/>
    <col min="12" max="12" width="13.7109375" hidden="1" customWidth="1"/>
    <col min="13" max="17" width="0" hidden="1" customWidth="1"/>
    <col min="18" max="18" width="64.7109375" customWidth="1"/>
    <col min="20" max="20" width="27.42578125" customWidth="1"/>
    <col min="21" max="22" width="0" hidden="1" customWidth="1"/>
    <col min="23" max="23" width="89.140625" customWidth="1"/>
    <col min="24" max="31" width="0" hidden="1" customWidth="1"/>
    <col min="50" max="51" width="19" style="9" bestFit="1" customWidth="1"/>
    <col min="52" max="52" width="11.5703125" style="5"/>
    <col min="53" max="54" width="19" style="9" bestFit="1" customWidth="1"/>
    <col min="55" max="55" width="11.5703125" style="5"/>
    <col min="56" max="57" width="19" style="9" bestFit="1" customWidth="1"/>
    <col min="58" max="58" width="11.5703125" style="5"/>
    <col min="59" max="60" width="19" style="8" bestFit="1" customWidth="1"/>
    <col min="61" max="61" width="11.5703125" style="5"/>
    <col min="62" max="63" width="20" style="9" bestFit="1" customWidth="1"/>
    <col min="64" max="64" width="11.5703125" style="5"/>
    <col min="65" max="65" width="22.85546875" customWidth="1"/>
  </cols>
  <sheetData>
    <row r="1" spans="1:65" ht="4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261</v>
      </c>
      <c r="AG1" s="2" t="s">
        <v>262</v>
      </c>
      <c r="AH1" s="2" t="s">
        <v>263</v>
      </c>
      <c r="AI1" s="2" t="s">
        <v>264</v>
      </c>
      <c r="AJ1" s="2" t="s">
        <v>265</v>
      </c>
      <c r="AK1" s="2" t="s">
        <v>266</v>
      </c>
      <c r="AL1" s="2" t="s">
        <v>267</v>
      </c>
      <c r="AM1" s="2" t="s">
        <v>268</v>
      </c>
      <c r="AN1" s="2" t="s">
        <v>269</v>
      </c>
      <c r="AO1" s="2" t="s">
        <v>270</v>
      </c>
      <c r="AP1" s="2" t="s">
        <v>271</v>
      </c>
      <c r="AQ1" s="2" t="s">
        <v>272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4" t="s">
        <v>273</v>
      </c>
      <c r="AY1" s="4" t="s">
        <v>274</v>
      </c>
      <c r="AZ1" s="2" t="s">
        <v>275</v>
      </c>
      <c r="BA1" s="4" t="s">
        <v>276</v>
      </c>
      <c r="BB1" s="4" t="s">
        <v>277</v>
      </c>
      <c r="BC1" s="2" t="s">
        <v>278</v>
      </c>
      <c r="BD1" s="4" t="s">
        <v>279</v>
      </c>
      <c r="BE1" s="4" t="s">
        <v>280</v>
      </c>
      <c r="BF1" s="2" t="s">
        <v>281</v>
      </c>
      <c r="BG1" s="12" t="s">
        <v>282</v>
      </c>
      <c r="BH1" s="12" t="s">
        <v>283</v>
      </c>
      <c r="BI1" s="2" t="s">
        <v>284</v>
      </c>
      <c r="BJ1" s="4" t="s">
        <v>61</v>
      </c>
      <c r="BK1" s="4" t="s">
        <v>62</v>
      </c>
      <c r="BL1" s="2" t="s">
        <v>63</v>
      </c>
      <c r="BM1" s="2" t="s">
        <v>626</v>
      </c>
    </row>
    <row r="2" spans="1:65" x14ac:dyDescent="0.25">
      <c r="A2" s="1" t="s">
        <v>64</v>
      </c>
      <c r="B2" s="1" t="s">
        <v>64</v>
      </c>
      <c r="C2" s="1">
        <v>199</v>
      </c>
      <c r="D2" s="1" t="s">
        <v>65</v>
      </c>
      <c r="E2" s="1">
        <v>2</v>
      </c>
      <c r="F2" s="1" t="s">
        <v>285</v>
      </c>
      <c r="G2" s="1">
        <v>18</v>
      </c>
      <c r="H2" s="1" t="s">
        <v>286</v>
      </c>
      <c r="I2" s="1">
        <v>0</v>
      </c>
      <c r="J2" s="1" t="s">
        <v>68</v>
      </c>
      <c r="K2" s="1">
        <v>0</v>
      </c>
      <c r="L2" s="1" t="s">
        <v>68</v>
      </c>
      <c r="M2" s="1">
        <v>0</v>
      </c>
      <c r="N2" s="1" t="s">
        <v>68</v>
      </c>
      <c r="O2" s="1">
        <v>0</v>
      </c>
      <c r="P2" s="1" t="s">
        <v>68</v>
      </c>
      <c r="Q2" s="1">
        <v>0</v>
      </c>
      <c r="R2" s="1" t="s">
        <v>286</v>
      </c>
      <c r="S2" s="1">
        <v>1572</v>
      </c>
      <c r="T2" s="1" t="s">
        <v>287</v>
      </c>
      <c r="U2" s="1">
        <v>32</v>
      </c>
      <c r="V2" s="1">
        <v>1</v>
      </c>
      <c r="W2" s="1" t="s">
        <v>288</v>
      </c>
      <c r="X2" s="1">
        <v>1</v>
      </c>
      <c r="Y2" s="1" t="s">
        <v>71</v>
      </c>
      <c r="Z2" s="1">
        <v>4</v>
      </c>
      <c r="AA2" s="1" t="s">
        <v>289</v>
      </c>
      <c r="AB2" s="1">
        <v>1</v>
      </c>
      <c r="AC2" s="1">
        <v>0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 s="1">
        <v>3</v>
      </c>
      <c r="AJ2" s="1">
        <v>0</v>
      </c>
      <c r="AK2" s="1">
        <v>0</v>
      </c>
      <c r="AL2" s="1">
        <v>4</v>
      </c>
      <c r="AM2" s="1">
        <v>15.23</v>
      </c>
      <c r="AN2" s="1">
        <v>380.75</v>
      </c>
      <c r="AO2" s="1">
        <v>0</v>
      </c>
      <c r="AP2" s="1">
        <v>0</v>
      </c>
      <c r="AQ2" s="1">
        <v>0</v>
      </c>
      <c r="AR2" s="28">
        <v>11</v>
      </c>
      <c r="AS2" s="28">
        <v>15.23</v>
      </c>
      <c r="AT2" s="1">
        <v>138.44999999999999</v>
      </c>
      <c r="AU2" s="1">
        <v>0</v>
      </c>
      <c r="AV2" s="1">
        <v>0</v>
      </c>
      <c r="AW2" s="1">
        <v>0</v>
      </c>
      <c r="AX2" s="10">
        <v>0</v>
      </c>
      <c r="AY2" s="10">
        <v>0</v>
      </c>
      <c r="AZ2" s="1">
        <v>0</v>
      </c>
      <c r="BA2" s="10">
        <v>1330941921</v>
      </c>
      <c r="BB2" s="10">
        <v>1330941920</v>
      </c>
      <c r="BC2" s="1">
        <v>100</v>
      </c>
      <c r="BD2" s="10">
        <v>3808149834</v>
      </c>
      <c r="BE2" s="10">
        <v>3808149834</v>
      </c>
      <c r="BF2" s="1">
        <v>100</v>
      </c>
      <c r="BG2" s="11">
        <v>0</v>
      </c>
      <c r="BH2" s="11">
        <v>0</v>
      </c>
      <c r="BI2" s="1">
        <v>0</v>
      </c>
      <c r="BJ2" s="10">
        <v>5139091755</v>
      </c>
      <c r="BK2" s="10">
        <v>5139091754</v>
      </c>
      <c r="BL2" s="1">
        <v>100</v>
      </c>
      <c r="BM2" s="1" t="s">
        <v>624</v>
      </c>
    </row>
    <row r="3" spans="1:65" x14ac:dyDescent="0.25">
      <c r="A3" s="1" t="s">
        <v>64</v>
      </c>
      <c r="B3" s="1" t="s">
        <v>64</v>
      </c>
      <c r="C3" s="1">
        <v>199</v>
      </c>
      <c r="D3" s="1" t="s">
        <v>65</v>
      </c>
      <c r="E3" s="1">
        <v>2</v>
      </c>
      <c r="F3" s="1" t="s">
        <v>285</v>
      </c>
      <c r="G3" s="1">
        <v>18</v>
      </c>
      <c r="H3" s="1" t="s">
        <v>286</v>
      </c>
      <c r="I3" s="1">
        <v>0</v>
      </c>
      <c r="J3" s="1" t="s">
        <v>68</v>
      </c>
      <c r="K3" s="1">
        <v>0</v>
      </c>
      <c r="L3" s="1" t="s">
        <v>68</v>
      </c>
      <c r="M3" s="1">
        <v>0</v>
      </c>
      <c r="N3" s="1" t="s">
        <v>68</v>
      </c>
      <c r="O3" s="1">
        <v>0</v>
      </c>
      <c r="P3" s="1" t="s">
        <v>68</v>
      </c>
      <c r="Q3" s="1">
        <v>0</v>
      </c>
      <c r="R3" s="1" t="s">
        <v>286</v>
      </c>
      <c r="S3" s="1">
        <v>1572</v>
      </c>
      <c r="T3" s="1" t="s">
        <v>287</v>
      </c>
      <c r="U3" s="1">
        <v>32</v>
      </c>
      <c r="V3" s="1">
        <v>2</v>
      </c>
      <c r="W3" s="1" t="s">
        <v>290</v>
      </c>
      <c r="X3" s="1">
        <v>1</v>
      </c>
      <c r="Y3" s="1" t="s">
        <v>71</v>
      </c>
      <c r="Z3" s="1">
        <v>1</v>
      </c>
      <c r="AA3" s="1" t="s">
        <v>72</v>
      </c>
      <c r="AB3" s="1">
        <v>1</v>
      </c>
      <c r="AC3" s="1">
        <v>0</v>
      </c>
      <c r="AD3" s="1">
        <v>0</v>
      </c>
      <c r="AE3" s="1">
        <v>0</v>
      </c>
      <c r="AF3" s="1">
        <v>11.87</v>
      </c>
      <c r="AG3" s="1">
        <v>11.87</v>
      </c>
      <c r="AH3" s="1">
        <v>100</v>
      </c>
      <c r="AI3" s="1">
        <v>12.13</v>
      </c>
      <c r="AJ3" s="1">
        <v>24.1</v>
      </c>
      <c r="AK3" s="1">
        <v>198.68</v>
      </c>
      <c r="AL3" s="1">
        <v>12</v>
      </c>
      <c r="AM3" s="1">
        <v>9.07</v>
      </c>
      <c r="AN3" s="1">
        <v>75.58</v>
      </c>
      <c r="AO3" s="1">
        <v>12</v>
      </c>
      <c r="AP3" s="1">
        <v>1</v>
      </c>
      <c r="AQ3" s="1">
        <v>8.33</v>
      </c>
      <c r="AR3" s="28">
        <v>48</v>
      </c>
      <c r="AS3" s="28">
        <v>46.04</v>
      </c>
      <c r="AT3" s="1">
        <v>95.92</v>
      </c>
      <c r="AU3" s="1">
        <v>0</v>
      </c>
      <c r="AV3" s="1">
        <v>0</v>
      </c>
      <c r="AW3" s="1">
        <v>0</v>
      </c>
      <c r="AX3" s="10">
        <v>18943839227</v>
      </c>
      <c r="AY3" s="10">
        <v>18543840076</v>
      </c>
      <c r="AZ3" s="1" t="s">
        <v>196</v>
      </c>
      <c r="BA3" s="10">
        <v>22262861441</v>
      </c>
      <c r="BB3" s="10">
        <v>22242861441</v>
      </c>
      <c r="BC3" s="1" t="s">
        <v>291</v>
      </c>
      <c r="BD3" s="10">
        <v>15625843890</v>
      </c>
      <c r="BE3" s="10">
        <v>15625843890</v>
      </c>
      <c r="BF3" s="1">
        <v>100</v>
      </c>
      <c r="BG3" s="11">
        <v>5770000000</v>
      </c>
      <c r="BH3" s="11">
        <v>5767922031</v>
      </c>
      <c r="BI3" s="1" t="s">
        <v>150</v>
      </c>
      <c r="BJ3" s="10">
        <v>62602544558</v>
      </c>
      <c r="BK3" s="10">
        <v>62180467438</v>
      </c>
      <c r="BL3" s="1" t="s">
        <v>292</v>
      </c>
      <c r="BM3" s="1" t="s">
        <v>624</v>
      </c>
    </row>
    <row r="4" spans="1:65" hidden="1" x14ac:dyDescent="0.25">
      <c r="A4" s="1" t="s">
        <v>64</v>
      </c>
      <c r="B4" s="1" t="s">
        <v>64</v>
      </c>
      <c r="C4" s="1">
        <v>199</v>
      </c>
      <c r="D4" s="1" t="s">
        <v>65</v>
      </c>
      <c r="E4" s="1">
        <v>2</v>
      </c>
      <c r="F4" s="1" t="s">
        <v>285</v>
      </c>
      <c r="G4" s="1">
        <v>18</v>
      </c>
      <c r="H4" s="1" t="s">
        <v>286</v>
      </c>
      <c r="I4" s="1">
        <v>0</v>
      </c>
      <c r="J4" s="1" t="s">
        <v>68</v>
      </c>
      <c r="K4" s="1">
        <v>0</v>
      </c>
      <c r="L4" s="1" t="s">
        <v>68</v>
      </c>
      <c r="M4" s="1">
        <v>0</v>
      </c>
      <c r="N4" s="1" t="s">
        <v>68</v>
      </c>
      <c r="O4" s="1">
        <v>0</v>
      </c>
      <c r="P4" s="1" t="s">
        <v>68</v>
      </c>
      <c r="Q4" s="1">
        <v>0</v>
      </c>
      <c r="R4" s="1" t="s">
        <v>286</v>
      </c>
      <c r="S4" s="1">
        <v>1572</v>
      </c>
      <c r="T4" s="1" t="s">
        <v>287</v>
      </c>
      <c r="U4" s="1">
        <v>32</v>
      </c>
      <c r="V4" s="1">
        <v>3</v>
      </c>
      <c r="W4" s="1" t="s">
        <v>401</v>
      </c>
      <c r="X4" s="1">
        <v>1</v>
      </c>
      <c r="Y4" s="1" t="s">
        <v>71</v>
      </c>
      <c r="Z4" s="1">
        <v>4</v>
      </c>
      <c r="AA4" s="1" t="s">
        <v>289</v>
      </c>
      <c r="AB4" s="1">
        <v>1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100</v>
      </c>
      <c r="AJ4" s="1">
        <v>0</v>
      </c>
      <c r="AK4" s="1">
        <v>0</v>
      </c>
      <c r="AL4" s="1">
        <v>2900</v>
      </c>
      <c r="AM4" s="1">
        <v>28000</v>
      </c>
      <c r="AN4" s="1">
        <v>965.52</v>
      </c>
      <c r="AO4" s="1">
        <v>0</v>
      </c>
      <c r="AP4" s="1">
        <v>0</v>
      </c>
      <c r="AQ4" s="1">
        <v>0</v>
      </c>
      <c r="AR4" s="1">
        <v>3350</v>
      </c>
      <c r="AS4" s="1">
        <v>28000</v>
      </c>
      <c r="AT4" s="1">
        <v>835.82</v>
      </c>
      <c r="AU4" s="1">
        <v>0</v>
      </c>
      <c r="AV4" s="1">
        <v>0</v>
      </c>
      <c r="AW4" s="1">
        <v>0</v>
      </c>
      <c r="AX4" s="10">
        <v>0</v>
      </c>
      <c r="AY4" s="10">
        <v>0</v>
      </c>
      <c r="AZ4" s="1">
        <v>0</v>
      </c>
      <c r="BA4" s="10">
        <v>344873202</v>
      </c>
      <c r="BB4" s="10">
        <v>344873202</v>
      </c>
      <c r="BC4" s="1">
        <v>100</v>
      </c>
      <c r="BD4" s="10">
        <v>2485911833</v>
      </c>
      <c r="BE4" s="10">
        <v>2485911833</v>
      </c>
      <c r="BF4" s="1">
        <v>100</v>
      </c>
      <c r="BG4" s="11">
        <v>0</v>
      </c>
      <c r="BH4" s="11">
        <v>0</v>
      </c>
      <c r="BI4" s="1">
        <v>0</v>
      </c>
      <c r="BJ4" s="10">
        <v>2830785035</v>
      </c>
      <c r="BK4" s="10">
        <v>2830785035</v>
      </c>
      <c r="BL4" s="1">
        <v>100</v>
      </c>
      <c r="BM4" s="1" t="s">
        <v>625</v>
      </c>
    </row>
    <row r="5" spans="1:65" hidden="1" x14ac:dyDescent="0.25">
      <c r="A5" s="1" t="s">
        <v>64</v>
      </c>
      <c r="B5" s="1" t="s">
        <v>64</v>
      </c>
      <c r="C5" s="1">
        <v>199</v>
      </c>
      <c r="D5" s="1" t="s">
        <v>65</v>
      </c>
      <c r="E5" s="1">
        <v>2</v>
      </c>
      <c r="F5" s="1" t="s">
        <v>285</v>
      </c>
      <c r="G5" s="1">
        <v>18</v>
      </c>
      <c r="H5" s="1" t="s">
        <v>286</v>
      </c>
      <c r="I5" s="1">
        <v>0</v>
      </c>
      <c r="J5" s="1" t="s">
        <v>68</v>
      </c>
      <c r="K5" s="1">
        <v>0</v>
      </c>
      <c r="L5" s="1" t="s">
        <v>68</v>
      </c>
      <c r="M5" s="1">
        <v>0</v>
      </c>
      <c r="N5" s="1" t="s">
        <v>68</v>
      </c>
      <c r="O5" s="1">
        <v>0</v>
      </c>
      <c r="P5" s="1" t="s">
        <v>68</v>
      </c>
      <c r="Q5" s="1">
        <v>0</v>
      </c>
      <c r="R5" s="1" t="s">
        <v>286</v>
      </c>
      <c r="S5" s="1">
        <v>1572</v>
      </c>
      <c r="T5" s="1" t="s">
        <v>287</v>
      </c>
      <c r="U5" s="1">
        <v>32</v>
      </c>
      <c r="V5" s="1">
        <v>4</v>
      </c>
      <c r="W5" s="1" t="s">
        <v>402</v>
      </c>
      <c r="X5" s="1">
        <v>1</v>
      </c>
      <c r="Y5" s="1" t="s">
        <v>71</v>
      </c>
      <c r="Z5" s="1">
        <v>1</v>
      </c>
      <c r="AA5" s="1" t="s">
        <v>72</v>
      </c>
      <c r="AB5" s="1">
        <v>1</v>
      </c>
      <c r="AC5" s="1">
        <v>0</v>
      </c>
      <c r="AD5" s="1">
        <v>0</v>
      </c>
      <c r="AE5" s="1">
        <v>0</v>
      </c>
      <c r="AF5" s="1">
        <v>1100</v>
      </c>
      <c r="AG5" s="1">
        <v>17748</v>
      </c>
      <c r="AH5" s="1">
        <v>1613.45</v>
      </c>
      <c r="AI5" s="1">
        <v>1300</v>
      </c>
      <c r="AJ5" s="1">
        <v>7000</v>
      </c>
      <c r="AK5" s="1">
        <v>538.46</v>
      </c>
      <c r="AL5" s="1">
        <v>1000</v>
      </c>
      <c r="AM5" s="1">
        <v>2840</v>
      </c>
      <c r="AN5" s="1">
        <v>284</v>
      </c>
      <c r="AO5" s="1">
        <v>1000</v>
      </c>
      <c r="AP5" s="1">
        <v>0</v>
      </c>
      <c r="AQ5" s="1">
        <v>0</v>
      </c>
      <c r="AR5" s="1">
        <v>4400</v>
      </c>
      <c r="AS5" s="1">
        <v>27588</v>
      </c>
      <c r="AT5" s="1">
        <v>627</v>
      </c>
      <c r="AU5" s="1">
        <v>0</v>
      </c>
      <c r="AV5" s="1">
        <v>0</v>
      </c>
      <c r="AW5" s="1">
        <v>0</v>
      </c>
      <c r="AX5" s="10">
        <v>514240849</v>
      </c>
      <c r="AY5" s="10">
        <v>178427173</v>
      </c>
      <c r="AZ5" s="1" t="s">
        <v>403</v>
      </c>
      <c r="BA5" s="10">
        <v>5747911436</v>
      </c>
      <c r="BB5" s="10">
        <v>5746915363</v>
      </c>
      <c r="BC5" s="1" t="s">
        <v>137</v>
      </c>
      <c r="BD5" s="10">
        <v>2909761545</v>
      </c>
      <c r="BE5" s="10">
        <v>2909747368</v>
      </c>
      <c r="BF5" s="1">
        <v>100</v>
      </c>
      <c r="BG5" s="11">
        <v>512195666</v>
      </c>
      <c r="BH5" s="11">
        <v>500928059</v>
      </c>
      <c r="BI5" s="1" t="s">
        <v>404</v>
      </c>
      <c r="BJ5" s="10">
        <v>9684109496</v>
      </c>
      <c r="BK5" s="10">
        <v>9336017963</v>
      </c>
      <c r="BL5" s="1" t="s">
        <v>405</v>
      </c>
      <c r="BM5" s="1" t="s">
        <v>625</v>
      </c>
    </row>
    <row r="6" spans="1:65" x14ac:dyDescent="0.25">
      <c r="A6" s="1" t="s">
        <v>75</v>
      </c>
      <c r="B6" s="1" t="s">
        <v>75</v>
      </c>
      <c r="C6" s="1">
        <v>199</v>
      </c>
      <c r="D6" s="1" t="s">
        <v>65</v>
      </c>
      <c r="E6" s="1">
        <v>2</v>
      </c>
      <c r="F6" s="1" t="s">
        <v>285</v>
      </c>
      <c r="G6" s="1">
        <v>18</v>
      </c>
      <c r="H6" s="1" t="s">
        <v>286</v>
      </c>
      <c r="I6" s="1">
        <v>0</v>
      </c>
      <c r="J6" s="1" t="s">
        <v>68</v>
      </c>
      <c r="K6" s="1">
        <v>0</v>
      </c>
      <c r="L6" s="1" t="s">
        <v>68</v>
      </c>
      <c r="M6" s="1">
        <v>0</v>
      </c>
      <c r="N6" s="1" t="s">
        <v>68</v>
      </c>
      <c r="O6" s="1">
        <v>0</v>
      </c>
      <c r="P6" s="1" t="s">
        <v>68</v>
      </c>
      <c r="Q6" s="1">
        <v>0</v>
      </c>
      <c r="R6" s="1" t="s">
        <v>286</v>
      </c>
      <c r="S6" s="1">
        <v>1301</v>
      </c>
      <c r="T6" s="1" t="s">
        <v>293</v>
      </c>
      <c r="U6" s="1">
        <v>17</v>
      </c>
      <c r="V6" s="1">
        <v>1</v>
      </c>
      <c r="W6" s="1" t="s">
        <v>294</v>
      </c>
      <c r="X6" s="1">
        <v>1</v>
      </c>
      <c r="Y6" s="1" t="s">
        <v>71</v>
      </c>
      <c r="Z6" s="1">
        <v>1</v>
      </c>
      <c r="AA6" s="1" t="s">
        <v>72</v>
      </c>
      <c r="AB6" s="1">
        <v>1</v>
      </c>
      <c r="AC6" s="1">
        <v>0</v>
      </c>
      <c r="AD6" s="1">
        <v>0</v>
      </c>
      <c r="AE6" s="1">
        <v>0</v>
      </c>
      <c r="AF6" s="1">
        <v>2</v>
      </c>
      <c r="AG6" s="1">
        <v>2.6</v>
      </c>
      <c r="AH6" s="1">
        <v>130</v>
      </c>
      <c r="AI6" s="1">
        <v>2.5</v>
      </c>
      <c r="AJ6" s="1">
        <v>13.21</v>
      </c>
      <c r="AK6" s="1">
        <v>528.4</v>
      </c>
      <c r="AL6" s="1">
        <v>2</v>
      </c>
      <c r="AM6" s="1">
        <v>0.79</v>
      </c>
      <c r="AN6" s="1">
        <v>39.5</v>
      </c>
      <c r="AO6" s="1">
        <v>2.9</v>
      </c>
      <c r="AP6" s="1">
        <v>0</v>
      </c>
      <c r="AQ6" s="1">
        <v>0</v>
      </c>
      <c r="AR6" s="28">
        <v>9.4</v>
      </c>
      <c r="AS6" s="28">
        <v>16.600000000000001</v>
      </c>
      <c r="AT6" s="1">
        <v>176.6</v>
      </c>
      <c r="AU6" s="1">
        <v>0</v>
      </c>
      <c r="AV6" s="1">
        <v>0</v>
      </c>
      <c r="AW6" s="1">
        <v>0</v>
      </c>
      <c r="AX6" s="10">
        <v>4058803000</v>
      </c>
      <c r="AY6" s="10">
        <v>3931857520</v>
      </c>
      <c r="AZ6" s="1" t="s">
        <v>295</v>
      </c>
      <c r="BA6" s="10">
        <v>18381698000</v>
      </c>
      <c r="BB6" s="10">
        <v>18322592520</v>
      </c>
      <c r="BC6" s="1" t="s">
        <v>296</v>
      </c>
      <c r="BD6" s="10">
        <v>1720000000</v>
      </c>
      <c r="BE6" s="10">
        <v>1719425419</v>
      </c>
      <c r="BF6" s="1" t="s">
        <v>214</v>
      </c>
      <c r="BG6" s="11">
        <v>3658389061</v>
      </c>
      <c r="BH6" s="11">
        <v>3658389061</v>
      </c>
      <c r="BI6" s="1">
        <v>100</v>
      </c>
      <c r="BJ6" s="10">
        <v>27818890061</v>
      </c>
      <c r="BK6" s="10">
        <v>27632264520</v>
      </c>
      <c r="BL6" s="1" t="s">
        <v>292</v>
      </c>
      <c r="BM6" s="1" t="s">
        <v>624</v>
      </c>
    </row>
    <row r="7" spans="1:65" x14ac:dyDescent="0.25">
      <c r="A7" s="1" t="s">
        <v>75</v>
      </c>
      <c r="B7" s="1" t="s">
        <v>75</v>
      </c>
      <c r="C7" s="1">
        <v>199</v>
      </c>
      <c r="D7" s="1" t="s">
        <v>65</v>
      </c>
      <c r="E7" s="1">
        <v>2</v>
      </c>
      <c r="F7" s="1" t="s">
        <v>285</v>
      </c>
      <c r="G7" s="1">
        <v>18</v>
      </c>
      <c r="H7" s="1" t="s">
        <v>286</v>
      </c>
      <c r="I7" s="1">
        <v>0</v>
      </c>
      <c r="J7" s="1" t="s">
        <v>68</v>
      </c>
      <c r="K7" s="1">
        <v>0</v>
      </c>
      <c r="L7" s="1" t="s">
        <v>68</v>
      </c>
      <c r="M7" s="1">
        <v>0</v>
      </c>
      <c r="N7" s="1" t="s">
        <v>68</v>
      </c>
      <c r="O7" s="1">
        <v>0</v>
      </c>
      <c r="P7" s="1" t="s">
        <v>68</v>
      </c>
      <c r="Q7" s="1">
        <v>0</v>
      </c>
      <c r="R7" s="1" t="s">
        <v>286</v>
      </c>
      <c r="S7" s="1">
        <v>1301</v>
      </c>
      <c r="T7" s="1" t="s">
        <v>293</v>
      </c>
      <c r="U7" s="1">
        <v>17</v>
      </c>
      <c r="V7" s="1">
        <v>2</v>
      </c>
      <c r="W7" s="1" t="s">
        <v>297</v>
      </c>
      <c r="X7" s="1">
        <v>1</v>
      </c>
      <c r="Y7" s="1" t="s">
        <v>71</v>
      </c>
      <c r="Z7" s="1">
        <v>3</v>
      </c>
      <c r="AA7" s="1" t="s">
        <v>298</v>
      </c>
      <c r="AB7" s="1">
        <v>1</v>
      </c>
      <c r="AC7" s="1">
        <v>0</v>
      </c>
      <c r="AD7" s="1">
        <v>0</v>
      </c>
      <c r="AE7" s="1">
        <v>0</v>
      </c>
      <c r="AF7" s="1">
        <v>1</v>
      </c>
      <c r="AG7" s="1">
        <v>0.95</v>
      </c>
      <c r="AH7" s="1">
        <v>95</v>
      </c>
      <c r="AI7" s="1">
        <v>0.78</v>
      </c>
      <c r="AJ7" s="1">
        <v>3.76</v>
      </c>
      <c r="AK7" s="1">
        <v>482.05</v>
      </c>
      <c r="AL7" s="1">
        <v>1</v>
      </c>
      <c r="AM7" s="1">
        <v>1.7</v>
      </c>
      <c r="AN7" s="1">
        <v>170</v>
      </c>
      <c r="AO7" s="1">
        <v>1.02</v>
      </c>
      <c r="AP7" s="1">
        <v>0</v>
      </c>
      <c r="AQ7" s="1">
        <v>0</v>
      </c>
      <c r="AR7" s="28">
        <v>3.8</v>
      </c>
      <c r="AS7" s="28">
        <v>6.41</v>
      </c>
      <c r="AT7" s="1">
        <v>168.68</v>
      </c>
      <c r="AU7" s="1">
        <v>0</v>
      </c>
      <c r="AV7" s="1">
        <v>0</v>
      </c>
      <c r="AW7" s="1">
        <v>0</v>
      </c>
      <c r="AX7" s="10">
        <v>432000000</v>
      </c>
      <c r="AY7" s="10">
        <v>431188056</v>
      </c>
      <c r="AZ7" s="1" t="s">
        <v>299</v>
      </c>
      <c r="BA7" s="10">
        <v>880000000</v>
      </c>
      <c r="BB7" s="10">
        <v>880000000</v>
      </c>
      <c r="BC7" s="1">
        <v>100</v>
      </c>
      <c r="BD7" s="10">
        <v>1674000000</v>
      </c>
      <c r="BE7" s="10">
        <v>1673555566</v>
      </c>
      <c r="BF7" s="1" t="s">
        <v>214</v>
      </c>
      <c r="BG7" s="11">
        <v>0</v>
      </c>
      <c r="BH7" s="11">
        <v>0</v>
      </c>
      <c r="BI7" s="1">
        <v>0</v>
      </c>
      <c r="BJ7" s="10">
        <v>2986000000</v>
      </c>
      <c r="BK7" s="10">
        <v>2984743622</v>
      </c>
      <c r="BL7" s="1" t="s">
        <v>150</v>
      </c>
      <c r="BM7" s="1" t="s">
        <v>624</v>
      </c>
    </row>
    <row r="8" spans="1:65" hidden="1" x14ac:dyDescent="0.25">
      <c r="A8" s="1" t="s">
        <v>75</v>
      </c>
      <c r="B8" s="1" t="s">
        <v>75</v>
      </c>
      <c r="C8" s="1">
        <v>199</v>
      </c>
      <c r="D8" s="1" t="s">
        <v>65</v>
      </c>
      <c r="E8" s="1">
        <v>2</v>
      </c>
      <c r="F8" s="1" t="s">
        <v>285</v>
      </c>
      <c r="G8" s="1">
        <v>18</v>
      </c>
      <c r="H8" s="1" t="s">
        <v>286</v>
      </c>
      <c r="I8" s="1">
        <v>0</v>
      </c>
      <c r="J8" s="1" t="s">
        <v>68</v>
      </c>
      <c r="K8" s="1">
        <v>0</v>
      </c>
      <c r="L8" s="1" t="s">
        <v>68</v>
      </c>
      <c r="M8" s="1">
        <v>0</v>
      </c>
      <c r="N8" s="1" t="s">
        <v>68</v>
      </c>
      <c r="O8" s="1">
        <v>0</v>
      </c>
      <c r="P8" s="1" t="s">
        <v>68</v>
      </c>
      <c r="Q8" s="1">
        <v>0</v>
      </c>
      <c r="R8" s="1" t="s">
        <v>286</v>
      </c>
      <c r="S8" s="1">
        <v>1301</v>
      </c>
      <c r="T8" s="1" t="s">
        <v>293</v>
      </c>
      <c r="U8" s="1">
        <v>17</v>
      </c>
      <c r="V8" s="1">
        <v>4</v>
      </c>
      <c r="W8" s="1" t="s">
        <v>406</v>
      </c>
      <c r="X8" s="1">
        <v>1</v>
      </c>
      <c r="Y8" s="1" t="s">
        <v>71</v>
      </c>
      <c r="Z8" s="1">
        <v>1</v>
      </c>
      <c r="AA8" s="1" t="s">
        <v>72</v>
      </c>
      <c r="AB8" s="1">
        <v>1</v>
      </c>
      <c r="AC8" s="1">
        <v>0</v>
      </c>
      <c r="AD8" s="1">
        <v>0</v>
      </c>
      <c r="AE8" s="1">
        <v>0</v>
      </c>
      <c r="AF8" s="1">
        <v>1880</v>
      </c>
      <c r="AG8" s="1">
        <v>7029</v>
      </c>
      <c r="AH8" s="1">
        <v>373.88</v>
      </c>
      <c r="AI8" s="1">
        <v>491</v>
      </c>
      <c r="AJ8" s="1">
        <v>4794.55</v>
      </c>
      <c r="AK8" s="1">
        <v>976.49</v>
      </c>
      <c r="AL8" s="1">
        <v>5149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7520</v>
      </c>
      <c r="AS8" s="1">
        <v>11823.55</v>
      </c>
      <c r="AT8" s="1">
        <v>157.22999999999999</v>
      </c>
      <c r="AU8" s="1">
        <v>0</v>
      </c>
      <c r="AV8" s="1">
        <v>0</v>
      </c>
      <c r="AW8" s="1">
        <v>0</v>
      </c>
      <c r="AX8" s="10">
        <v>2270000000</v>
      </c>
      <c r="AY8" s="10">
        <v>2269330410</v>
      </c>
      <c r="AZ8" s="1" t="s">
        <v>214</v>
      </c>
      <c r="BA8" s="10">
        <v>1404000000</v>
      </c>
      <c r="BB8" s="10">
        <v>1403668061</v>
      </c>
      <c r="BC8" s="1" t="s">
        <v>137</v>
      </c>
      <c r="BD8" s="10">
        <v>175110000</v>
      </c>
      <c r="BE8" s="10">
        <v>88717617</v>
      </c>
      <c r="BF8" s="1" t="s">
        <v>407</v>
      </c>
      <c r="BG8" s="11">
        <v>0</v>
      </c>
      <c r="BH8" s="11">
        <v>0</v>
      </c>
      <c r="BI8" s="1">
        <v>0</v>
      </c>
      <c r="BJ8" s="10">
        <v>3849110000</v>
      </c>
      <c r="BK8" s="10">
        <v>3761716088</v>
      </c>
      <c r="BL8" s="1" t="s">
        <v>408</v>
      </c>
      <c r="BM8" s="1" t="s">
        <v>625</v>
      </c>
    </row>
    <row r="9" spans="1:65" x14ac:dyDescent="0.25">
      <c r="A9" s="1" t="s">
        <v>85</v>
      </c>
      <c r="B9" s="1" t="s">
        <v>85</v>
      </c>
      <c r="C9" s="1">
        <v>199</v>
      </c>
      <c r="D9" s="1" t="s">
        <v>65</v>
      </c>
      <c r="E9" s="1">
        <v>2</v>
      </c>
      <c r="F9" s="1" t="s">
        <v>285</v>
      </c>
      <c r="G9" s="1">
        <v>18</v>
      </c>
      <c r="H9" s="1" t="s">
        <v>286</v>
      </c>
      <c r="I9" s="1">
        <v>0</v>
      </c>
      <c r="J9" s="1" t="s">
        <v>68</v>
      </c>
      <c r="K9" s="1">
        <v>0</v>
      </c>
      <c r="L9" s="1" t="s">
        <v>68</v>
      </c>
      <c r="M9" s="1">
        <v>0</v>
      </c>
      <c r="N9" s="1" t="s">
        <v>68</v>
      </c>
      <c r="O9" s="1">
        <v>0</v>
      </c>
      <c r="P9" s="1" t="s">
        <v>68</v>
      </c>
      <c r="Q9" s="1">
        <v>0</v>
      </c>
      <c r="R9" s="1" t="s">
        <v>286</v>
      </c>
      <c r="S9" s="1">
        <v>1322</v>
      </c>
      <c r="T9" s="1" t="s">
        <v>300</v>
      </c>
      <c r="U9" s="1">
        <v>16</v>
      </c>
      <c r="V9" s="1">
        <v>1</v>
      </c>
      <c r="W9" s="1" t="s">
        <v>301</v>
      </c>
      <c r="X9" s="1">
        <v>1</v>
      </c>
      <c r="Y9" s="1" t="s">
        <v>71</v>
      </c>
      <c r="Z9" s="1">
        <v>1</v>
      </c>
      <c r="AA9" s="1" t="s">
        <v>72</v>
      </c>
      <c r="AB9" s="1">
        <v>1</v>
      </c>
      <c r="AC9" s="1">
        <v>0</v>
      </c>
      <c r="AD9" s="1">
        <v>0</v>
      </c>
      <c r="AE9" s="1">
        <v>0</v>
      </c>
      <c r="AF9" s="1">
        <v>5</v>
      </c>
      <c r="AG9" s="1">
        <v>4.1900000000000004</v>
      </c>
      <c r="AH9" s="1">
        <v>83.8</v>
      </c>
      <c r="AI9" s="1">
        <v>5</v>
      </c>
      <c r="AJ9" s="1">
        <v>4.5199999999999996</v>
      </c>
      <c r="AK9" s="1">
        <v>90.4</v>
      </c>
      <c r="AL9" s="1">
        <v>5</v>
      </c>
      <c r="AM9" s="1">
        <v>3.17</v>
      </c>
      <c r="AN9" s="1">
        <v>63.4</v>
      </c>
      <c r="AO9" s="1">
        <v>4</v>
      </c>
      <c r="AP9" s="1">
        <v>1.43</v>
      </c>
      <c r="AQ9" s="1">
        <v>35.75</v>
      </c>
      <c r="AR9" s="28">
        <v>19</v>
      </c>
      <c r="AS9" s="28">
        <v>13.31</v>
      </c>
      <c r="AT9" s="1">
        <v>70.05</v>
      </c>
      <c r="AU9" s="1">
        <v>0</v>
      </c>
      <c r="AV9" s="1">
        <v>0</v>
      </c>
      <c r="AW9" s="1">
        <v>0</v>
      </c>
      <c r="AX9" s="10">
        <v>7248987171</v>
      </c>
      <c r="AY9" s="10">
        <v>7202505932</v>
      </c>
      <c r="AZ9" s="1" t="s">
        <v>302</v>
      </c>
      <c r="BA9" s="10">
        <v>6284388211</v>
      </c>
      <c r="BB9" s="10">
        <v>6284388211</v>
      </c>
      <c r="BC9" s="1">
        <v>100</v>
      </c>
      <c r="BD9" s="10">
        <v>6300000000</v>
      </c>
      <c r="BE9" s="10">
        <v>5751239355</v>
      </c>
      <c r="BF9" s="1" t="s">
        <v>303</v>
      </c>
      <c r="BG9" s="11">
        <v>3843943356</v>
      </c>
      <c r="BH9" s="11">
        <v>3843943356</v>
      </c>
      <c r="BI9" s="1">
        <v>100</v>
      </c>
      <c r="BJ9" s="10">
        <v>23677318738</v>
      </c>
      <c r="BK9" s="10">
        <v>23082076854</v>
      </c>
      <c r="BL9" s="1" t="s">
        <v>304</v>
      </c>
      <c r="BM9" s="1" t="s">
        <v>624</v>
      </c>
    </row>
    <row r="10" spans="1:65" x14ac:dyDescent="0.25">
      <c r="A10" s="1" t="s">
        <v>85</v>
      </c>
      <c r="B10" s="1" t="s">
        <v>85</v>
      </c>
      <c r="C10" s="1">
        <v>199</v>
      </c>
      <c r="D10" s="1" t="s">
        <v>65</v>
      </c>
      <c r="E10" s="1">
        <v>2</v>
      </c>
      <c r="F10" s="1" t="s">
        <v>285</v>
      </c>
      <c r="G10" s="1">
        <v>18</v>
      </c>
      <c r="H10" s="1" t="s">
        <v>286</v>
      </c>
      <c r="I10" s="1">
        <v>0</v>
      </c>
      <c r="J10" s="1" t="s">
        <v>68</v>
      </c>
      <c r="K10" s="1">
        <v>0</v>
      </c>
      <c r="L10" s="1" t="s">
        <v>68</v>
      </c>
      <c r="M10" s="1">
        <v>0</v>
      </c>
      <c r="N10" s="1" t="s">
        <v>68</v>
      </c>
      <c r="O10" s="1">
        <v>0</v>
      </c>
      <c r="P10" s="1" t="s">
        <v>68</v>
      </c>
      <c r="Q10" s="1">
        <v>0</v>
      </c>
      <c r="R10" s="1" t="s">
        <v>286</v>
      </c>
      <c r="S10" s="1">
        <v>1322</v>
      </c>
      <c r="T10" s="1" t="s">
        <v>300</v>
      </c>
      <c r="U10" s="1">
        <v>16</v>
      </c>
      <c r="V10" s="1">
        <v>2</v>
      </c>
      <c r="W10" s="1" t="s">
        <v>305</v>
      </c>
      <c r="X10" s="1">
        <v>1</v>
      </c>
      <c r="Y10" s="1" t="s">
        <v>71</v>
      </c>
      <c r="Z10" s="1">
        <v>1</v>
      </c>
      <c r="AA10" s="1" t="s">
        <v>72</v>
      </c>
      <c r="AB10" s="1">
        <v>1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1</v>
      </c>
      <c r="AJ10" s="1">
        <v>2.58</v>
      </c>
      <c r="AK10" s="1">
        <v>258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28">
        <v>1</v>
      </c>
      <c r="AS10" s="28">
        <v>2.58</v>
      </c>
      <c r="AT10" s="1">
        <v>258</v>
      </c>
      <c r="AU10" s="1">
        <v>0</v>
      </c>
      <c r="AV10" s="1">
        <v>0</v>
      </c>
      <c r="AW10" s="1">
        <v>0</v>
      </c>
      <c r="AX10" s="10">
        <v>0</v>
      </c>
      <c r="AY10" s="10">
        <v>0</v>
      </c>
      <c r="AZ10" s="1">
        <v>0</v>
      </c>
      <c r="BA10" s="10">
        <v>3669982655</v>
      </c>
      <c r="BB10" s="10">
        <v>3669750000</v>
      </c>
      <c r="BC10" s="1" t="s">
        <v>112</v>
      </c>
      <c r="BD10" s="10">
        <v>0</v>
      </c>
      <c r="BE10" s="10">
        <v>0</v>
      </c>
      <c r="BF10" s="1">
        <v>0</v>
      </c>
      <c r="BG10" s="11">
        <v>0</v>
      </c>
      <c r="BH10" s="11">
        <v>0</v>
      </c>
      <c r="BI10" s="1">
        <v>0</v>
      </c>
      <c r="BJ10" s="10">
        <v>3669982655</v>
      </c>
      <c r="BK10" s="10">
        <v>3669750000</v>
      </c>
      <c r="BL10" s="1" t="s">
        <v>112</v>
      </c>
      <c r="BM10" s="1" t="s">
        <v>624</v>
      </c>
    </row>
    <row r="11" spans="1:65" hidden="1" x14ac:dyDescent="0.25">
      <c r="A11" s="1" t="s">
        <v>85</v>
      </c>
      <c r="B11" s="1" t="s">
        <v>85</v>
      </c>
      <c r="C11" s="1">
        <v>199</v>
      </c>
      <c r="D11" s="1" t="s">
        <v>65</v>
      </c>
      <c r="E11" s="1">
        <v>2</v>
      </c>
      <c r="F11" s="1" t="s">
        <v>285</v>
      </c>
      <c r="G11" s="1">
        <v>18</v>
      </c>
      <c r="H11" s="1" t="s">
        <v>286</v>
      </c>
      <c r="I11" s="1">
        <v>0</v>
      </c>
      <c r="J11" s="1" t="s">
        <v>68</v>
      </c>
      <c r="K11" s="1">
        <v>0</v>
      </c>
      <c r="L11" s="1" t="s">
        <v>68</v>
      </c>
      <c r="M11" s="1">
        <v>0</v>
      </c>
      <c r="N11" s="1" t="s">
        <v>68</v>
      </c>
      <c r="O11" s="1">
        <v>0</v>
      </c>
      <c r="P11" s="1" t="s">
        <v>68</v>
      </c>
      <c r="Q11" s="1">
        <v>0</v>
      </c>
      <c r="R11" s="1" t="s">
        <v>286</v>
      </c>
      <c r="S11" s="1">
        <v>1322</v>
      </c>
      <c r="T11" s="1" t="s">
        <v>300</v>
      </c>
      <c r="U11" s="1">
        <v>16</v>
      </c>
      <c r="V11" s="1">
        <v>3</v>
      </c>
      <c r="W11" s="1" t="s">
        <v>409</v>
      </c>
      <c r="X11" s="1">
        <v>1</v>
      </c>
      <c r="Y11" s="1" t="s">
        <v>71</v>
      </c>
      <c r="Z11" s="1">
        <v>1</v>
      </c>
      <c r="AA11" s="1" t="s">
        <v>72</v>
      </c>
      <c r="AB11" s="1">
        <v>1</v>
      </c>
      <c r="AC11" s="1">
        <v>0</v>
      </c>
      <c r="AD11" s="1">
        <v>0</v>
      </c>
      <c r="AE11" s="1">
        <v>0</v>
      </c>
      <c r="AF11" s="1">
        <v>3750</v>
      </c>
      <c r="AG11" s="1">
        <v>8449.81</v>
      </c>
      <c r="AH11" s="1">
        <v>225.33</v>
      </c>
      <c r="AI11" s="1">
        <v>3750</v>
      </c>
      <c r="AJ11" s="1">
        <v>1916</v>
      </c>
      <c r="AK11" s="1">
        <v>51.09</v>
      </c>
      <c r="AL11" s="1">
        <v>3750</v>
      </c>
      <c r="AM11" s="1">
        <v>2500</v>
      </c>
      <c r="AN11" s="1">
        <v>66.67</v>
      </c>
      <c r="AO11" s="1">
        <v>3750</v>
      </c>
      <c r="AP11" s="1">
        <v>2000</v>
      </c>
      <c r="AQ11" s="1">
        <v>53.33</v>
      </c>
      <c r="AR11" s="1">
        <v>15000</v>
      </c>
      <c r="AS11" s="1">
        <v>14865.81</v>
      </c>
      <c r="AT11" s="1">
        <v>99.11</v>
      </c>
      <c r="AU11" s="1">
        <v>0</v>
      </c>
      <c r="AV11" s="1">
        <v>0</v>
      </c>
      <c r="AW11" s="1">
        <v>0</v>
      </c>
      <c r="AX11" s="10">
        <v>3766973734</v>
      </c>
      <c r="AY11" s="10">
        <v>3766973734</v>
      </c>
      <c r="AZ11" s="1">
        <v>100</v>
      </c>
      <c r="BA11" s="10">
        <v>1100276584</v>
      </c>
      <c r="BB11" s="10">
        <v>1100276584</v>
      </c>
      <c r="BC11" s="1">
        <v>100</v>
      </c>
      <c r="BD11" s="10">
        <v>4000000000</v>
      </c>
      <c r="BE11" s="10">
        <v>3511106553</v>
      </c>
      <c r="BF11" s="1" t="s">
        <v>410</v>
      </c>
      <c r="BG11" s="11">
        <v>1730516840</v>
      </c>
      <c r="BH11" s="11">
        <v>1545525237</v>
      </c>
      <c r="BI11" s="1" t="s">
        <v>411</v>
      </c>
      <c r="BJ11" s="10">
        <v>10597767158</v>
      </c>
      <c r="BK11" s="10">
        <v>9923882108</v>
      </c>
      <c r="BL11" s="1" t="s">
        <v>412</v>
      </c>
      <c r="BM11" s="1" t="s">
        <v>625</v>
      </c>
    </row>
    <row r="12" spans="1:65" x14ac:dyDescent="0.25">
      <c r="A12" s="1" t="s">
        <v>92</v>
      </c>
      <c r="B12" s="1" t="s">
        <v>93</v>
      </c>
      <c r="C12" s="1">
        <v>199</v>
      </c>
      <c r="D12" s="1" t="s">
        <v>65</v>
      </c>
      <c r="E12" s="1">
        <v>2</v>
      </c>
      <c r="F12" s="1" t="s">
        <v>285</v>
      </c>
      <c r="G12" s="1">
        <v>18</v>
      </c>
      <c r="H12" s="1" t="s">
        <v>286</v>
      </c>
      <c r="I12" s="1">
        <v>0</v>
      </c>
      <c r="J12" s="1" t="s">
        <v>68</v>
      </c>
      <c r="K12" s="1">
        <v>0</v>
      </c>
      <c r="L12" s="1" t="s">
        <v>68</v>
      </c>
      <c r="M12" s="1">
        <v>0</v>
      </c>
      <c r="N12" s="1" t="s">
        <v>68</v>
      </c>
      <c r="O12" s="1">
        <v>0</v>
      </c>
      <c r="P12" s="1" t="s">
        <v>68</v>
      </c>
      <c r="Q12" s="1">
        <v>0</v>
      </c>
      <c r="R12" s="1" t="s">
        <v>286</v>
      </c>
      <c r="S12" s="1">
        <v>1557</v>
      </c>
      <c r="T12" s="1" t="s">
        <v>306</v>
      </c>
      <c r="U12" s="1">
        <v>11</v>
      </c>
      <c r="V12" s="1">
        <v>1</v>
      </c>
      <c r="W12" s="1" t="s">
        <v>307</v>
      </c>
      <c r="X12" s="1">
        <v>1</v>
      </c>
      <c r="Y12" s="1" t="s">
        <v>71</v>
      </c>
      <c r="Z12" s="1">
        <v>1</v>
      </c>
      <c r="AA12" s="1" t="s">
        <v>72</v>
      </c>
      <c r="AB12" s="1">
        <v>1</v>
      </c>
      <c r="AC12" s="1">
        <v>0</v>
      </c>
      <c r="AD12" s="1">
        <v>0</v>
      </c>
      <c r="AE12" s="1">
        <v>0</v>
      </c>
      <c r="AF12" s="1">
        <v>0.5</v>
      </c>
      <c r="AG12" s="1">
        <v>0.5</v>
      </c>
      <c r="AH12" s="1">
        <v>100</v>
      </c>
      <c r="AI12" s="1">
        <v>2.5</v>
      </c>
      <c r="AJ12" s="1">
        <v>0</v>
      </c>
      <c r="AK12" s="1">
        <v>0</v>
      </c>
      <c r="AL12" s="1">
        <v>2.5</v>
      </c>
      <c r="AM12" s="1">
        <v>8.1</v>
      </c>
      <c r="AN12" s="1">
        <v>324</v>
      </c>
      <c r="AO12" s="1">
        <v>1</v>
      </c>
      <c r="AP12" s="1">
        <v>0</v>
      </c>
      <c r="AQ12" s="1">
        <v>0</v>
      </c>
      <c r="AR12" s="28">
        <v>5.5</v>
      </c>
      <c r="AS12" s="28">
        <v>8.6</v>
      </c>
      <c r="AT12" s="1">
        <v>156.36000000000001</v>
      </c>
      <c r="AU12" s="1">
        <v>0</v>
      </c>
      <c r="AV12" s="1">
        <v>0</v>
      </c>
      <c r="AW12" s="1">
        <v>0</v>
      </c>
      <c r="AX12" s="10">
        <v>1600000000</v>
      </c>
      <c r="AY12" s="10">
        <v>1548739484</v>
      </c>
      <c r="AZ12" s="1" t="s">
        <v>308</v>
      </c>
      <c r="BA12" s="10">
        <v>912211685</v>
      </c>
      <c r="BB12" s="10">
        <v>912211685</v>
      </c>
      <c r="BC12" s="1">
        <v>100</v>
      </c>
      <c r="BD12" s="10">
        <v>21651247062</v>
      </c>
      <c r="BE12" s="10">
        <v>21651247062</v>
      </c>
      <c r="BF12" s="1">
        <v>100</v>
      </c>
      <c r="BG12" s="11">
        <v>461700000</v>
      </c>
      <c r="BH12" s="11">
        <v>461700000</v>
      </c>
      <c r="BI12" s="1">
        <v>100</v>
      </c>
      <c r="BJ12" s="10">
        <v>24625158747</v>
      </c>
      <c r="BK12" s="10">
        <v>24573898231</v>
      </c>
      <c r="BL12" s="1" t="s">
        <v>309</v>
      </c>
      <c r="BM12" s="1" t="s">
        <v>624</v>
      </c>
    </row>
    <row r="13" spans="1:65" x14ac:dyDescent="0.25">
      <c r="A13" s="1" t="s">
        <v>92</v>
      </c>
      <c r="B13" s="1" t="s">
        <v>93</v>
      </c>
      <c r="C13" s="1">
        <v>199</v>
      </c>
      <c r="D13" s="1" t="s">
        <v>65</v>
      </c>
      <c r="E13" s="1">
        <v>2</v>
      </c>
      <c r="F13" s="1" t="s">
        <v>285</v>
      </c>
      <c r="G13" s="1">
        <v>18</v>
      </c>
      <c r="H13" s="1" t="s">
        <v>286</v>
      </c>
      <c r="I13" s="1">
        <v>0</v>
      </c>
      <c r="J13" s="1" t="s">
        <v>68</v>
      </c>
      <c r="K13" s="1">
        <v>0</v>
      </c>
      <c r="L13" s="1" t="s">
        <v>68</v>
      </c>
      <c r="M13" s="1">
        <v>0</v>
      </c>
      <c r="N13" s="1" t="s">
        <v>68</v>
      </c>
      <c r="O13" s="1">
        <v>0</v>
      </c>
      <c r="P13" s="1" t="s">
        <v>68</v>
      </c>
      <c r="Q13" s="1">
        <v>0</v>
      </c>
      <c r="R13" s="1" t="s">
        <v>286</v>
      </c>
      <c r="S13" s="1">
        <v>1557</v>
      </c>
      <c r="T13" s="1" t="s">
        <v>306</v>
      </c>
      <c r="U13" s="1">
        <v>11</v>
      </c>
      <c r="V13" s="1">
        <v>2</v>
      </c>
      <c r="W13" s="1" t="s">
        <v>310</v>
      </c>
      <c r="X13" s="1">
        <v>1</v>
      </c>
      <c r="Y13" s="1" t="s">
        <v>71</v>
      </c>
      <c r="Z13" s="1">
        <v>1</v>
      </c>
      <c r="AA13" s="1" t="s">
        <v>72</v>
      </c>
      <c r="AB13" s="1">
        <v>1</v>
      </c>
      <c r="AC13" s="1">
        <v>0</v>
      </c>
      <c r="AD13" s="1">
        <v>0</v>
      </c>
      <c r="AE13" s="1">
        <v>0</v>
      </c>
      <c r="AF13" s="1">
        <v>11</v>
      </c>
      <c r="AG13" s="1">
        <v>20</v>
      </c>
      <c r="AH13" s="1">
        <v>181.82</v>
      </c>
      <c r="AI13" s="1">
        <v>5</v>
      </c>
      <c r="AJ13" s="1">
        <v>12.5</v>
      </c>
      <c r="AK13" s="1">
        <v>250</v>
      </c>
      <c r="AL13" s="1">
        <v>18</v>
      </c>
      <c r="AM13" s="1">
        <v>5.77</v>
      </c>
      <c r="AN13" s="1">
        <v>32.06</v>
      </c>
      <c r="AO13" s="1">
        <v>11</v>
      </c>
      <c r="AP13" s="1">
        <v>7.78</v>
      </c>
      <c r="AQ13" s="1">
        <v>70.73</v>
      </c>
      <c r="AR13" s="28">
        <v>45</v>
      </c>
      <c r="AS13" s="28">
        <v>46.05</v>
      </c>
      <c r="AT13" s="1">
        <v>102.33</v>
      </c>
      <c r="AU13" s="1">
        <v>0</v>
      </c>
      <c r="AV13" s="1">
        <v>0</v>
      </c>
      <c r="AW13" s="1">
        <v>0</v>
      </c>
      <c r="AX13" s="10">
        <v>15150000000</v>
      </c>
      <c r="AY13" s="10">
        <v>15149999999</v>
      </c>
      <c r="AZ13" s="1">
        <v>100</v>
      </c>
      <c r="BA13" s="10">
        <v>20307990041</v>
      </c>
      <c r="BB13" s="10">
        <v>20307990041</v>
      </c>
      <c r="BC13" s="1">
        <v>100</v>
      </c>
      <c r="BD13" s="10">
        <v>7618581644</v>
      </c>
      <c r="BE13" s="10">
        <v>7618421211</v>
      </c>
      <c r="BF13" s="1">
        <v>100</v>
      </c>
      <c r="BG13" s="11">
        <v>16572871042</v>
      </c>
      <c r="BH13" s="11">
        <v>16572861041</v>
      </c>
      <c r="BI13" s="1">
        <v>100</v>
      </c>
      <c r="BJ13" s="10">
        <v>59649442727</v>
      </c>
      <c r="BK13" s="10">
        <v>59649272292</v>
      </c>
      <c r="BL13" s="1">
        <v>100</v>
      </c>
      <c r="BM13" s="1" t="s">
        <v>624</v>
      </c>
    </row>
    <row r="14" spans="1:65" x14ac:dyDescent="0.25">
      <c r="A14" s="1" t="s">
        <v>100</v>
      </c>
      <c r="B14" s="1" t="s">
        <v>100</v>
      </c>
      <c r="C14" s="1">
        <v>199</v>
      </c>
      <c r="D14" s="1" t="s">
        <v>65</v>
      </c>
      <c r="E14" s="1">
        <v>2</v>
      </c>
      <c r="F14" s="1" t="s">
        <v>285</v>
      </c>
      <c r="G14" s="1">
        <v>18</v>
      </c>
      <c r="H14" s="1" t="s">
        <v>286</v>
      </c>
      <c r="I14" s="1">
        <v>0</v>
      </c>
      <c r="J14" s="1" t="s">
        <v>68</v>
      </c>
      <c r="K14" s="1">
        <v>0</v>
      </c>
      <c r="L14" s="1" t="s">
        <v>68</v>
      </c>
      <c r="M14" s="1">
        <v>0</v>
      </c>
      <c r="N14" s="1" t="s">
        <v>68</v>
      </c>
      <c r="O14" s="1">
        <v>0</v>
      </c>
      <c r="P14" s="1" t="s">
        <v>68</v>
      </c>
      <c r="Q14" s="1">
        <v>0</v>
      </c>
      <c r="R14" s="1" t="s">
        <v>286</v>
      </c>
      <c r="S14" s="1">
        <v>1410</v>
      </c>
      <c r="T14" s="1" t="s">
        <v>311</v>
      </c>
      <c r="U14" s="1">
        <v>5</v>
      </c>
      <c r="V14" s="1">
        <v>1</v>
      </c>
      <c r="W14" s="1" t="s">
        <v>312</v>
      </c>
      <c r="X14" s="1">
        <v>1</v>
      </c>
      <c r="Y14" s="1" t="s">
        <v>71</v>
      </c>
      <c r="Z14" s="1">
        <v>1</v>
      </c>
      <c r="AA14" s="1" t="s">
        <v>72</v>
      </c>
      <c r="AB14" s="1">
        <v>1</v>
      </c>
      <c r="AC14" s="1">
        <v>0</v>
      </c>
      <c r="AD14" s="1">
        <v>0</v>
      </c>
      <c r="AE14" s="1">
        <v>0</v>
      </c>
      <c r="AF14" s="1">
        <v>2</v>
      </c>
      <c r="AG14" s="1">
        <v>0</v>
      </c>
      <c r="AH14" s="1">
        <v>0</v>
      </c>
      <c r="AI14" s="1">
        <v>2</v>
      </c>
      <c r="AJ14" s="1">
        <v>6</v>
      </c>
      <c r="AK14" s="1">
        <v>300</v>
      </c>
      <c r="AL14" s="1">
        <v>2</v>
      </c>
      <c r="AM14" s="1">
        <v>13.24</v>
      </c>
      <c r="AN14" s="1">
        <v>662</v>
      </c>
      <c r="AO14" s="1">
        <v>2</v>
      </c>
      <c r="AP14" s="1">
        <v>0</v>
      </c>
      <c r="AQ14" s="1">
        <v>0</v>
      </c>
      <c r="AR14" s="28">
        <v>8</v>
      </c>
      <c r="AS14" s="28">
        <v>19.239999999999998</v>
      </c>
      <c r="AT14" s="1">
        <v>240.5</v>
      </c>
      <c r="AU14" s="1">
        <v>0</v>
      </c>
      <c r="AV14" s="1">
        <v>0</v>
      </c>
      <c r="AW14" s="1">
        <v>0</v>
      </c>
      <c r="AX14" s="10">
        <v>4234632000</v>
      </c>
      <c r="AY14" s="10">
        <v>4234632000</v>
      </c>
      <c r="AZ14" s="1">
        <v>100</v>
      </c>
      <c r="BA14" s="10">
        <v>4000000000</v>
      </c>
      <c r="BB14" s="10">
        <v>4000000000</v>
      </c>
      <c r="BC14" s="1">
        <v>100</v>
      </c>
      <c r="BD14" s="10">
        <v>6254751556</v>
      </c>
      <c r="BE14" s="10">
        <v>6254751556</v>
      </c>
      <c r="BF14" s="1">
        <v>100</v>
      </c>
      <c r="BG14" s="11">
        <v>89443375</v>
      </c>
      <c r="BH14" s="11">
        <v>0</v>
      </c>
      <c r="BI14" s="1">
        <v>0</v>
      </c>
      <c r="BJ14" s="10">
        <v>14578826931</v>
      </c>
      <c r="BK14" s="10">
        <v>14489383556</v>
      </c>
      <c r="BL14" s="1" t="s">
        <v>313</v>
      </c>
      <c r="BM14" s="1" t="s">
        <v>624</v>
      </c>
    </row>
    <row r="15" spans="1:65" x14ac:dyDescent="0.25">
      <c r="A15" s="1" t="s">
        <v>100</v>
      </c>
      <c r="B15" s="1" t="s">
        <v>100</v>
      </c>
      <c r="C15" s="1">
        <v>199</v>
      </c>
      <c r="D15" s="1" t="s">
        <v>65</v>
      </c>
      <c r="E15" s="1">
        <v>2</v>
      </c>
      <c r="F15" s="1" t="s">
        <v>285</v>
      </c>
      <c r="G15" s="1">
        <v>18</v>
      </c>
      <c r="H15" s="1" t="s">
        <v>286</v>
      </c>
      <c r="I15" s="1">
        <v>0</v>
      </c>
      <c r="J15" s="1" t="s">
        <v>68</v>
      </c>
      <c r="K15" s="1">
        <v>0</v>
      </c>
      <c r="L15" s="1" t="s">
        <v>68</v>
      </c>
      <c r="M15" s="1">
        <v>0</v>
      </c>
      <c r="N15" s="1" t="s">
        <v>68</v>
      </c>
      <c r="O15" s="1">
        <v>0</v>
      </c>
      <c r="P15" s="1" t="s">
        <v>68</v>
      </c>
      <c r="Q15" s="1">
        <v>0</v>
      </c>
      <c r="R15" s="1" t="s">
        <v>286</v>
      </c>
      <c r="S15" s="1">
        <v>1410</v>
      </c>
      <c r="T15" s="1" t="s">
        <v>311</v>
      </c>
      <c r="U15" s="1">
        <v>5</v>
      </c>
      <c r="V15" s="1">
        <v>2</v>
      </c>
      <c r="W15" s="1" t="s">
        <v>314</v>
      </c>
      <c r="X15" s="1">
        <v>1</v>
      </c>
      <c r="Y15" s="1" t="s">
        <v>71</v>
      </c>
      <c r="Z15" s="1">
        <v>1</v>
      </c>
      <c r="AA15" s="1" t="s">
        <v>72</v>
      </c>
      <c r="AB15" s="1">
        <v>1</v>
      </c>
      <c r="AC15" s="1">
        <v>0</v>
      </c>
      <c r="AD15" s="1">
        <v>0</v>
      </c>
      <c r="AE15" s="1">
        <v>0</v>
      </c>
      <c r="AF15" s="1">
        <v>3</v>
      </c>
      <c r="AG15" s="1">
        <v>0</v>
      </c>
      <c r="AH15" s="1">
        <v>0</v>
      </c>
      <c r="AI15" s="1">
        <v>3</v>
      </c>
      <c r="AJ15" s="1">
        <v>4.3</v>
      </c>
      <c r="AK15" s="1">
        <v>143.33000000000001</v>
      </c>
      <c r="AL15" s="1">
        <v>3</v>
      </c>
      <c r="AM15" s="1">
        <v>1.88</v>
      </c>
      <c r="AN15" s="1">
        <v>62.67</v>
      </c>
      <c r="AO15" s="1">
        <v>3</v>
      </c>
      <c r="AP15" s="1">
        <v>0</v>
      </c>
      <c r="AQ15" s="1">
        <v>0</v>
      </c>
      <c r="AR15" s="28">
        <v>12</v>
      </c>
      <c r="AS15" s="28">
        <v>6.18</v>
      </c>
      <c r="AT15" s="1">
        <v>51.5</v>
      </c>
      <c r="AU15" s="1">
        <v>0</v>
      </c>
      <c r="AV15" s="1">
        <v>0</v>
      </c>
      <c r="AW15" s="1">
        <v>0</v>
      </c>
      <c r="AX15" s="10">
        <v>8500956507</v>
      </c>
      <c r="AY15" s="10">
        <v>8500956506</v>
      </c>
      <c r="AZ15" s="1">
        <v>100</v>
      </c>
      <c r="BA15" s="10">
        <v>20361455095</v>
      </c>
      <c r="BB15" s="10">
        <v>20361455095</v>
      </c>
      <c r="BC15" s="1">
        <v>100</v>
      </c>
      <c r="BD15" s="10">
        <v>5229381684</v>
      </c>
      <c r="BE15" s="10">
        <v>5229381684</v>
      </c>
      <c r="BF15" s="1">
        <v>100</v>
      </c>
      <c r="BG15" s="11">
        <v>880092231</v>
      </c>
      <c r="BH15" s="11">
        <v>482449616</v>
      </c>
      <c r="BI15" s="1" t="s">
        <v>315</v>
      </c>
      <c r="BJ15" s="10">
        <v>34971885517</v>
      </c>
      <c r="BK15" s="10">
        <v>34574242901</v>
      </c>
      <c r="BL15" s="1" t="s">
        <v>316</v>
      </c>
      <c r="BM15" s="1" t="s">
        <v>624</v>
      </c>
    </row>
    <row r="16" spans="1:65" x14ac:dyDescent="0.25">
      <c r="A16" s="1" t="s">
        <v>100</v>
      </c>
      <c r="B16" s="1" t="s">
        <v>100</v>
      </c>
      <c r="C16" s="1">
        <v>199</v>
      </c>
      <c r="D16" s="1" t="s">
        <v>65</v>
      </c>
      <c r="E16" s="1">
        <v>2</v>
      </c>
      <c r="F16" s="1" t="s">
        <v>285</v>
      </c>
      <c r="G16" s="1">
        <v>18</v>
      </c>
      <c r="H16" s="1" t="s">
        <v>286</v>
      </c>
      <c r="I16" s="1">
        <v>0</v>
      </c>
      <c r="J16" s="1" t="s">
        <v>68</v>
      </c>
      <c r="K16" s="1">
        <v>0</v>
      </c>
      <c r="L16" s="1" t="s">
        <v>68</v>
      </c>
      <c r="M16" s="1">
        <v>0</v>
      </c>
      <c r="N16" s="1" t="s">
        <v>68</v>
      </c>
      <c r="O16" s="1">
        <v>0</v>
      </c>
      <c r="P16" s="1" t="s">
        <v>68</v>
      </c>
      <c r="Q16" s="1">
        <v>0</v>
      </c>
      <c r="R16" s="1" t="s">
        <v>286</v>
      </c>
      <c r="S16" s="1">
        <v>1410</v>
      </c>
      <c r="T16" s="1" t="s">
        <v>311</v>
      </c>
      <c r="U16" s="1">
        <v>5</v>
      </c>
      <c r="V16" s="1">
        <v>3</v>
      </c>
      <c r="W16" s="1" t="s">
        <v>317</v>
      </c>
      <c r="X16" s="1">
        <v>1</v>
      </c>
      <c r="Y16" s="1" t="s">
        <v>71</v>
      </c>
      <c r="Z16" s="1">
        <v>1</v>
      </c>
      <c r="AA16" s="1" t="s">
        <v>72</v>
      </c>
      <c r="AB16" s="1">
        <v>1</v>
      </c>
      <c r="AC16" s="1">
        <v>0</v>
      </c>
      <c r="AD16" s="1">
        <v>0</v>
      </c>
      <c r="AE16" s="1">
        <v>0</v>
      </c>
      <c r="AF16" s="1">
        <v>21</v>
      </c>
      <c r="AG16" s="1">
        <v>0</v>
      </c>
      <c r="AH16" s="1">
        <v>0</v>
      </c>
      <c r="AI16" s="1">
        <v>21</v>
      </c>
      <c r="AJ16" s="1">
        <v>12.6</v>
      </c>
      <c r="AK16" s="1">
        <v>60</v>
      </c>
      <c r="AL16" s="1">
        <v>21</v>
      </c>
      <c r="AM16" s="1">
        <v>8.3000000000000007</v>
      </c>
      <c r="AN16" s="1">
        <v>39.520000000000003</v>
      </c>
      <c r="AO16" s="1">
        <v>21</v>
      </c>
      <c r="AP16" s="1">
        <v>10</v>
      </c>
      <c r="AQ16" s="1">
        <v>47.62</v>
      </c>
      <c r="AR16" s="28">
        <v>84</v>
      </c>
      <c r="AS16" s="28">
        <v>30.9</v>
      </c>
      <c r="AT16" s="1">
        <v>36.79</v>
      </c>
      <c r="AU16" s="1">
        <v>0</v>
      </c>
      <c r="AV16" s="1">
        <v>0</v>
      </c>
      <c r="AW16" s="1">
        <v>0</v>
      </c>
      <c r="AX16" s="10">
        <v>8500956507</v>
      </c>
      <c r="AY16" s="10">
        <v>8500956507</v>
      </c>
      <c r="AZ16" s="1">
        <v>100</v>
      </c>
      <c r="BA16" s="10">
        <v>4427154886</v>
      </c>
      <c r="BB16" s="10">
        <v>4427154886</v>
      </c>
      <c r="BC16" s="1">
        <v>100</v>
      </c>
      <c r="BD16" s="10">
        <v>12288914635</v>
      </c>
      <c r="BE16" s="10">
        <v>11180665781</v>
      </c>
      <c r="BF16" s="1" t="s">
        <v>318</v>
      </c>
      <c r="BG16" s="11">
        <v>1000000000</v>
      </c>
      <c r="BH16" s="11">
        <v>1000000000</v>
      </c>
      <c r="BI16" s="1">
        <v>100</v>
      </c>
      <c r="BJ16" s="10">
        <v>26217026028</v>
      </c>
      <c r="BK16" s="10">
        <v>25108777174</v>
      </c>
      <c r="BL16" s="1" t="s">
        <v>319</v>
      </c>
      <c r="BM16" s="1" t="s">
        <v>624</v>
      </c>
    </row>
    <row r="17" spans="1:65" x14ac:dyDescent="0.25">
      <c r="A17" s="1" t="s">
        <v>100</v>
      </c>
      <c r="B17" s="1" t="s">
        <v>100</v>
      </c>
      <c r="C17" s="1">
        <v>199</v>
      </c>
      <c r="D17" s="1" t="s">
        <v>65</v>
      </c>
      <c r="E17" s="1">
        <v>2</v>
      </c>
      <c r="F17" s="1" t="s">
        <v>285</v>
      </c>
      <c r="G17" s="1">
        <v>18</v>
      </c>
      <c r="H17" s="1" t="s">
        <v>286</v>
      </c>
      <c r="I17" s="1">
        <v>0</v>
      </c>
      <c r="J17" s="1" t="s">
        <v>68</v>
      </c>
      <c r="K17" s="1">
        <v>0</v>
      </c>
      <c r="L17" s="1" t="s">
        <v>68</v>
      </c>
      <c r="M17" s="1">
        <v>0</v>
      </c>
      <c r="N17" s="1" t="s">
        <v>68</v>
      </c>
      <c r="O17" s="1">
        <v>0</v>
      </c>
      <c r="P17" s="1" t="s">
        <v>68</v>
      </c>
      <c r="Q17" s="1">
        <v>0</v>
      </c>
      <c r="R17" s="1" t="s">
        <v>286</v>
      </c>
      <c r="S17" s="1">
        <v>1410</v>
      </c>
      <c r="T17" s="1" t="s">
        <v>311</v>
      </c>
      <c r="U17" s="1">
        <v>5</v>
      </c>
      <c r="V17" s="1">
        <v>4</v>
      </c>
      <c r="W17" s="1" t="s">
        <v>320</v>
      </c>
      <c r="X17" s="1">
        <v>1</v>
      </c>
      <c r="Y17" s="1" t="s">
        <v>71</v>
      </c>
      <c r="Z17" s="1">
        <v>1</v>
      </c>
      <c r="AA17" s="1" t="s">
        <v>72</v>
      </c>
      <c r="AB17" s="1">
        <v>1</v>
      </c>
      <c r="AC17" s="1">
        <v>0</v>
      </c>
      <c r="AD17" s="1">
        <v>0</v>
      </c>
      <c r="AE17" s="1">
        <v>0</v>
      </c>
      <c r="AF17" s="1">
        <v>20</v>
      </c>
      <c r="AG17" s="1">
        <v>0</v>
      </c>
      <c r="AH17" s="1">
        <v>0</v>
      </c>
      <c r="AI17" s="1">
        <v>20</v>
      </c>
      <c r="AJ17" s="1">
        <v>11.5</v>
      </c>
      <c r="AK17" s="1">
        <v>57.5</v>
      </c>
      <c r="AL17" s="1">
        <v>20</v>
      </c>
      <c r="AM17" s="1">
        <v>16.899999999999999</v>
      </c>
      <c r="AN17" s="1">
        <v>84.5</v>
      </c>
      <c r="AO17" s="1">
        <v>20</v>
      </c>
      <c r="AP17" s="1">
        <v>30.55</v>
      </c>
      <c r="AQ17" s="1">
        <v>152.75</v>
      </c>
      <c r="AR17" s="28">
        <v>80</v>
      </c>
      <c r="AS17" s="28">
        <v>58.95</v>
      </c>
      <c r="AT17" s="1">
        <v>73.69</v>
      </c>
      <c r="AU17" s="1">
        <v>0</v>
      </c>
      <c r="AV17" s="1">
        <v>0</v>
      </c>
      <c r="AW17" s="1">
        <v>0</v>
      </c>
      <c r="AX17" s="10">
        <v>4169000000</v>
      </c>
      <c r="AY17" s="10">
        <v>4169000000</v>
      </c>
      <c r="AZ17" s="1">
        <v>100</v>
      </c>
      <c r="BA17" s="10">
        <v>1988281259</v>
      </c>
      <c r="BB17" s="10">
        <v>1988281259</v>
      </c>
      <c r="BC17" s="1">
        <v>100</v>
      </c>
      <c r="BD17" s="10">
        <v>1471063139</v>
      </c>
      <c r="BE17" s="10">
        <v>1471063139</v>
      </c>
      <c r="BF17" s="1">
        <v>100</v>
      </c>
      <c r="BG17" s="11">
        <v>3807166217</v>
      </c>
      <c r="BH17" s="11">
        <v>3807166217</v>
      </c>
      <c r="BI17" s="1">
        <v>100</v>
      </c>
      <c r="BJ17" s="10">
        <v>11435510615</v>
      </c>
      <c r="BK17" s="10">
        <v>11435510615</v>
      </c>
      <c r="BL17" s="1">
        <v>100</v>
      </c>
      <c r="BM17" s="1" t="s">
        <v>624</v>
      </c>
    </row>
    <row r="18" spans="1:65" x14ac:dyDescent="0.25">
      <c r="A18" s="1" t="s">
        <v>100</v>
      </c>
      <c r="B18" s="1" t="s">
        <v>100</v>
      </c>
      <c r="C18" s="1">
        <v>199</v>
      </c>
      <c r="D18" s="1" t="s">
        <v>65</v>
      </c>
      <c r="E18" s="1">
        <v>2</v>
      </c>
      <c r="F18" s="1" t="s">
        <v>285</v>
      </c>
      <c r="G18" s="1">
        <v>18</v>
      </c>
      <c r="H18" s="1" t="s">
        <v>286</v>
      </c>
      <c r="I18" s="1">
        <v>0</v>
      </c>
      <c r="J18" s="1" t="s">
        <v>68</v>
      </c>
      <c r="K18" s="1">
        <v>0</v>
      </c>
      <c r="L18" s="1" t="s">
        <v>68</v>
      </c>
      <c r="M18" s="1">
        <v>0</v>
      </c>
      <c r="N18" s="1" t="s">
        <v>68</v>
      </c>
      <c r="O18" s="1">
        <v>0</v>
      </c>
      <c r="P18" s="1" t="s">
        <v>68</v>
      </c>
      <c r="Q18" s="1">
        <v>0</v>
      </c>
      <c r="R18" s="1" t="s">
        <v>286</v>
      </c>
      <c r="S18" s="1">
        <v>1410</v>
      </c>
      <c r="T18" s="1" t="s">
        <v>311</v>
      </c>
      <c r="U18" s="1">
        <v>5</v>
      </c>
      <c r="V18" s="1">
        <v>5</v>
      </c>
      <c r="W18" s="1" t="s">
        <v>652</v>
      </c>
      <c r="X18" s="1">
        <v>1</v>
      </c>
      <c r="Y18" s="1" t="s">
        <v>71</v>
      </c>
      <c r="Z18" s="1">
        <v>1</v>
      </c>
      <c r="AA18" s="1" t="s">
        <v>72</v>
      </c>
      <c r="AB18" s="1">
        <v>1</v>
      </c>
      <c r="AC18" s="1">
        <v>0</v>
      </c>
      <c r="AD18" s="1">
        <v>0</v>
      </c>
      <c r="AE18" s="1">
        <v>0</v>
      </c>
      <c r="AF18" s="40">
        <v>6</v>
      </c>
      <c r="AG18" s="40">
        <v>0</v>
      </c>
      <c r="AH18" s="40">
        <v>0</v>
      </c>
      <c r="AI18" s="40">
        <v>6</v>
      </c>
      <c r="AJ18" s="40">
        <v>10.852</v>
      </c>
      <c r="AK18" s="40">
        <v>180.87</v>
      </c>
      <c r="AL18" s="40">
        <v>6</v>
      </c>
      <c r="AM18" s="40">
        <v>1.97136</v>
      </c>
      <c r="AN18" s="40">
        <v>32.86</v>
      </c>
      <c r="AO18" s="40">
        <v>6</v>
      </c>
      <c r="AP18" s="40">
        <v>4.7999999999999996E-4</v>
      </c>
      <c r="AQ18" s="40">
        <v>0.01</v>
      </c>
      <c r="AR18" s="41">
        <v>24</v>
      </c>
      <c r="AS18" s="41">
        <v>12.823840000000001</v>
      </c>
      <c r="AT18" s="40">
        <v>53.43</v>
      </c>
      <c r="AU18" s="40">
        <v>0</v>
      </c>
      <c r="AV18" s="40">
        <v>0</v>
      </c>
      <c r="AW18" s="40">
        <v>0</v>
      </c>
      <c r="AX18" s="10">
        <v>1000452886</v>
      </c>
      <c r="AY18" s="10">
        <v>732640500</v>
      </c>
      <c r="AZ18" s="1" t="s">
        <v>321</v>
      </c>
      <c r="BA18" s="10">
        <v>2299922350</v>
      </c>
      <c r="BB18" s="10">
        <v>2299922350</v>
      </c>
      <c r="BC18" s="1">
        <v>100</v>
      </c>
      <c r="BD18" s="10">
        <v>4840000000</v>
      </c>
      <c r="BE18" s="10">
        <v>4840000000</v>
      </c>
      <c r="BF18" s="1">
        <v>100</v>
      </c>
      <c r="BG18" s="11">
        <v>3699743000</v>
      </c>
      <c r="BH18" s="11">
        <v>3699743000</v>
      </c>
      <c r="BI18" s="1">
        <v>100</v>
      </c>
      <c r="BJ18" s="10">
        <v>11840118236</v>
      </c>
      <c r="BK18" s="10">
        <v>11572305850</v>
      </c>
      <c r="BL18" s="1" t="s">
        <v>322</v>
      </c>
      <c r="BM18" s="1" t="s">
        <v>624</v>
      </c>
    </row>
    <row r="19" spans="1:65" x14ac:dyDescent="0.25">
      <c r="A19" s="1" t="s">
        <v>100</v>
      </c>
      <c r="B19" s="1" t="s">
        <v>100</v>
      </c>
      <c r="C19" s="1">
        <v>199</v>
      </c>
      <c r="D19" s="1" t="s">
        <v>65</v>
      </c>
      <c r="E19" s="1">
        <v>2</v>
      </c>
      <c r="F19" s="1" t="s">
        <v>285</v>
      </c>
      <c r="G19" s="1">
        <v>18</v>
      </c>
      <c r="H19" s="1" t="s">
        <v>286</v>
      </c>
      <c r="I19" s="1">
        <v>0</v>
      </c>
      <c r="J19" s="1" t="s">
        <v>68</v>
      </c>
      <c r="K19" s="1">
        <v>0</v>
      </c>
      <c r="L19" s="1" t="s">
        <v>68</v>
      </c>
      <c r="M19" s="1">
        <v>0</v>
      </c>
      <c r="N19" s="1" t="s">
        <v>68</v>
      </c>
      <c r="O19" s="1">
        <v>0</v>
      </c>
      <c r="P19" s="1" t="s">
        <v>68</v>
      </c>
      <c r="Q19" s="1">
        <v>0</v>
      </c>
      <c r="R19" s="1" t="s">
        <v>286</v>
      </c>
      <c r="S19" s="1">
        <v>1410</v>
      </c>
      <c r="T19" s="1" t="s">
        <v>311</v>
      </c>
      <c r="U19" s="1">
        <v>5</v>
      </c>
      <c r="V19" s="1">
        <v>6</v>
      </c>
      <c r="W19" s="1" t="s">
        <v>653</v>
      </c>
      <c r="X19" s="1">
        <v>1</v>
      </c>
      <c r="Y19" s="1" t="s">
        <v>71</v>
      </c>
      <c r="Z19" s="1">
        <v>1</v>
      </c>
      <c r="AA19" s="1" t="s">
        <v>72</v>
      </c>
      <c r="AB19" s="1">
        <v>1</v>
      </c>
      <c r="AC19" s="1">
        <v>0</v>
      </c>
      <c r="AD19" s="1">
        <v>0</v>
      </c>
      <c r="AE19" s="1">
        <v>0</v>
      </c>
      <c r="AF19" s="40">
        <v>52.97</v>
      </c>
      <c r="AG19" s="40">
        <v>0</v>
      </c>
      <c r="AH19" s="40">
        <v>0</v>
      </c>
      <c r="AI19" s="40">
        <v>52.970999999999997</v>
      </c>
      <c r="AJ19" s="40">
        <v>2.41</v>
      </c>
      <c r="AK19" s="40">
        <v>0</v>
      </c>
      <c r="AL19" s="40">
        <v>52.97</v>
      </c>
      <c r="AM19" s="40" t="s">
        <v>655</v>
      </c>
      <c r="AN19" s="40">
        <v>5.73</v>
      </c>
      <c r="AO19" s="40">
        <v>52.970999999999997</v>
      </c>
      <c r="AP19" s="40">
        <v>0</v>
      </c>
      <c r="AQ19" s="40">
        <v>0</v>
      </c>
      <c r="AR19" s="41">
        <v>211.88200000000001</v>
      </c>
      <c r="AS19" s="41" t="s">
        <v>654</v>
      </c>
      <c r="AT19" s="40">
        <v>1.43</v>
      </c>
      <c r="AU19" s="40">
        <v>0</v>
      </c>
      <c r="AV19" s="40">
        <v>0</v>
      </c>
      <c r="AW19" s="40">
        <v>0</v>
      </c>
      <c r="AX19" s="10">
        <v>732640500</v>
      </c>
      <c r="AY19" s="10">
        <v>732640500</v>
      </c>
      <c r="AZ19" s="1">
        <v>100</v>
      </c>
      <c r="BA19" s="10">
        <v>99993600</v>
      </c>
      <c r="BB19" s="10">
        <v>99993600</v>
      </c>
      <c r="BC19" s="1">
        <v>100</v>
      </c>
      <c r="BD19" s="10">
        <v>251999986</v>
      </c>
      <c r="BE19" s="10">
        <v>251999986</v>
      </c>
      <c r="BF19" s="1">
        <v>100</v>
      </c>
      <c r="BG19" s="11">
        <v>4500000000</v>
      </c>
      <c r="BH19" s="11">
        <v>4500000000</v>
      </c>
      <c r="BI19" s="1">
        <v>100</v>
      </c>
      <c r="BJ19" s="10">
        <v>5584634086</v>
      </c>
      <c r="BK19" s="10">
        <v>5584634086</v>
      </c>
      <c r="BL19" s="1">
        <v>100</v>
      </c>
      <c r="BM19" s="1" t="s">
        <v>624</v>
      </c>
    </row>
    <row r="20" spans="1:65" x14ac:dyDescent="0.25">
      <c r="A20" s="1" t="s">
        <v>220</v>
      </c>
      <c r="B20" s="1" t="s">
        <v>220</v>
      </c>
      <c r="C20" s="1">
        <v>199</v>
      </c>
      <c r="D20" s="1" t="s">
        <v>65</v>
      </c>
      <c r="E20" s="1">
        <v>2</v>
      </c>
      <c r="F20" s="1" t="s">
        <v>285</v>
      </c>
      <c r="G20" s="1">
        <v>18</v>
      </c>
      <c r="H20" s="1" t="s">
        <v>286</v>
      </c>
      <c r="I20" s="1">
        <v>0</v>
      </c>
      <c r="J20" s="1" t="s">
        <v>68</v>
      </c>
      <c r="K20" s="1">
        <v>0</v>
      </c>
      <c r="L20" s="1" t="s">
        <v>68</v>
      </c>
      <c r="M20" s="1">
        <v>0</v>
      </c>
      <c r="N20" s="1" t="s">
        <v>68</v>
      </c>
      <c r="O20" s="1">
        <v>0</v>
      </c>
      <c r="P20" s="1" t="s">
        <v>68</v>
      </c>
      <c r="Q20" s="1">
        <v>0</v>
      </c>
      <c r="R20" s="1" t="s">
        <v>286</v>
      </c>
      <c r="S20" s="1">
        <v>1513</v>
      </c>
      <c r="T20" s="1" t="s">
        <v>323</v>
      </c>
      <c r="U20" s="1">
        <v>10</v>
      </c>
      <c r="V20" s="1">
        <v>1</v>
      </c>
      <c r="W20" s="1" t="s">
        <v>324</v>
      </c>
      <c r="X20" s="1">
        <v>1</v>
      </c>
      <c r="Y20" s="1" t="s">
        <v>71</v>
      </c>
      <c r="Z20" s="1">
        <v>1</v>
      </c>
      <c r="AA20" s="1" t="s">
        <v>72</v>
      </c>
      <c r="AB20" s="1">
        <v>1</v>
      </c>
      <c r="AC20" s="1">
        <v>0</v>
      </c>
      <c r="AD20" s="1">
        <v>0</v>
      </c>
      <c r="AE20" s="1">
        <v>0</v>
      </c>
      <c r="AF20" s="1">
        <v>3</v>
      </c>
      <c r="AG20" s="1">
        <v>3</v>
      </c>
      <c r="AH20" s="1">
        <v>100</v>
      </c>
      <c r="AI20" s="1">
        <v>3</v>
      </c>
      <c r="AJ20" s="1">
        <v>3</v>
      </c>
      <c r="AK20" s="1">
        <v>100</v>
      </c>
      <c r="AL20" s="1">
        <v>2</v>
      </c>
      <c r="AM20" s="1">
        <v>6.7</v>
      </c>
      <c r="AN20" s="1">
        <v>335</v>
      </c>
      <c r="AO20" s="1">
        <v>1</v>
      </c>
      <c r="AP20" s="1">
        <v>0</v>
      </c>
      <c r="AQ20" s="1">
        <v>0</v>
      </c>
      <c r="AR20" s="28">
        <v>9</v>
      </c>
      <c r="AS20" s="28">
        <v>12.7</v>
      </c>
      <c r="AT20" s="1">
        <v>141.11000000000001</v>
      </c>
      <c r="AU20" s="1">
        <v>0</v>
      </c>
      <c r="AV20" s="1">
        <v>0</v>
      </c>
      <c r="AW20" s="1">
        <v>0</v>
      </c>
      <c r="AX20" s="10">
        <v>6203136002</v>
      </c>
      <c r="AY20" s="10">
        <v>6203136002</v>
      </c>
      <c r="AZ20" s="1">
        <v>100</v>
      </c>
      <c r="BA20" s="10">
        <v>9538000000</v>
      </c>
      <c r="BB20" s="10">
        <v>9538000000</v>
      </c>
      <c r="BC20" s="1">
        <v>100</v>
      </c>
      <c r="BD20" s="10">
        <v>11622760000</v>
      </c>
      <c r="BE20" s="10">
        <v>11622760000</v>
      </c>
      <c r="BF20" s="1">
        <v>100</v>
      </c>
      <c r="BG20" s="11">
        <v>1326786911</v>
      </c>
      <c r="BH20" s="11">
        <v>1266009794</v>
      </c>
      <c r="BI20" s="1" t="s">
        <v>325</v>
      </c>
      <c r="BJ20" s="10">
        <v>28690682913</v>
      </c>
      <c r="BK20" s="10">
        <v>28629905796</v>
      </c>
      <c r="BL20" s="1" t="s">
        <v>309</v>
      </c>
      <c r="BM20" s="1" t="s">
        <v>624</v>
      </c>
    </row>
    <row r="21" spans="1:65" hidden="1" x14ac:dyDescent="0.25">
      <c r="A21" s="1" t="s">
        <v>220</v>
      </c>
      <c r="B21" s="1" t="s">
        <v>220</v>
      </c>
      <c r="C21" s="1">
        <v>199</v>
      </c>
      <c r="D21" s="1" t="s">
        <v>65</v>
      </c>
      <c r="E21" s="1">
        <v>2</v>
      </c>
      <c r="F21" s="1" t="s">
        <v>285</v>
      </c>
      <c r="G21" s="1">
        <v>18</v>
      </c>
      <c r="H21" s="1" t="s">
        <v>286</v>
      </c>
      <c r="I21" s="1">
        <v>0</v>
      </c>
      <c r="J21" s="1" t="s">
        <v>68</v>
      </c>
      <c r="K21" s="1">
        <v>0</v>
      </c>
      <c r="L21" s="1" t="s">
        <v>68</v>
      </c>
      <c r="M21" s="1">
        <v>0</v>
      </c>
      <c r="N21" s="1" t="s">
        <v>68</v>
      </c>
      <c r="O21" s="1">
        <v>0</v>
      </c>
      <c r="P21" s="1" t="s">
        <v>68</v>
      </c>
      <c r="Q21" s="1">
        <v>0</v>
      </c>
      <c r="R21" s="1" t="s">
        <v>286</v>
      </c>
      <c r="S21" s="1">
        <v>1513</v>
      </c>
      <c r="T21" s="1" t="s">
        <v>323</v>
      </c>
      <c r="U21" s="1">
        <v>10</v>
      </c>
      <c r="V21" s="1">
        <v>2</v>
      </c>
      <c r="W21" s="1" t="s">
        <v>413</v>
      </c>
      <c r="X21" s="1">
        <v>1</v>
      </c>
      <c r="Y21" s="1" t="s">
        <v>71</v>
      </c>
      <c r="Z21" s="1">
        <v>2</v>
      </c>
      <c r="AA21" s="1" t="s">
        <v>414</v>
      </c>
      <c r="AB21" s="1">
        <v>1</v>
      </c>
      <c r="AC21" s="1">
        <v>0</v>
      </c>
      <c r="AD21" s="1">
        <v>0</v>
      </c>
      <c r="AE21" s="1">
        <v>0</v>
      </c>
      <c r="AF21" s="1">
        <v>500</v>
      </c>
      <c r="AG21" s="1">
        <v>500</v>
      </c>
      <c r="AH21" s="1">
        <v>100</v>
      </c>
      <c r="AI21" s="1">
        <v>500</v>
      </c>
      <c r="AJ21" s="1">
        <v>500</v>
      </c>
      <c r="AK21" s="1">
        <v>100</v>
      </c>
      <c r="AL21" s="1">
        <v>500</v>
      </c>
      <c r="AM21" s="1">
        <v>541</v>
      </c>
      <c r="AN21" s="1">
        <v>108.2</v>
      </c>
      <c r="AO21" s="1">
        <v>0</v>
      </c>
      <c r="AP21" s="1">
        <v>0</v>
      </c>
      <c r="AQ21" s="1">
        <v>0</v>
      </c>
      <c r="AR21" s="1">
        <v>2000</v>
      </c>
      <c r="AS21" s="1">
        <v>1541</v>
      </c>
      <c r="AT21" s="1">
        <v>77.05</v>
      </c>
      <c r="AU21" s="1">
        <v>0</v>
      </c>
      <c r="AV21" s="1">
        <v>0</v>
      </c>
      <c r="AW21" s="1">
        <v>0</v>
      </c>
      <c r="AX21" s="10">
        <v>499999999</v>
      </c>
      <c r="AY21" s="10">
        <v>499999999</v>
      </c>
      <c r="AZ21" s="1">
        <v>100</v>
      </c>
      <c r="BA21" s="10">
        <v>2750000000</v>
      </c>
      <c r="BB21" s="10">
        <v>2750000000</v>
      </c>
      <c r="BC21" s="1">
        <v>100</v>
      </c>
      <c r="BD21" s="10">
        <v>645000000</v>
      </c>
      <c r="BE21" s="10">
        <v>645000000</v>
      </c>
      <c r="BF21" s="1">
        <v>100</v>
      </c>
      <c r="BG21" s="11">
        <v>0</v>
      </c>
      <c r="BH21" s="11">
        <v>0</v>
      </c>
      <c r="BI21" s="1">
        <v>0</v>
      </c>
      <c r="BJ21" s="10">
        <v>3894999999</v>
      </c>
      <c r="BK21" s="10">
        <v>3894999999</v>
      </c>
      <c r="BL21" s="1">
        <v>100</v>
      </c>
      <c r="BM21" s="1" t="s">
        <v>625</v>
      </c>
    </row>
    <row r="22" spans="1:65" hidden="1" x14ac:dyDescent="0.25">
      <c r="A22" s="1" t="s">
        <v>220</v>
      </c>
      <c r="B22" s="1" t="s">
        <v>220</v>
      </c>
      <c r="C22" s="1">
        <v>199</v>
      </c>
      <c r="D22" s="1" t="s">
        <v>65</v>
      </c>
      <c r="E22" s="1">
        <v>2</v>
      </c>
      <c r="F22" s="1" t="s">
        <v>285</v>
      </c>
      <c r="G22" s="1">
        <v>18</v>
      </c>
      <c r="H22" s="1" t="s">
        <v>286</v>
      </c>
      <c r="I22" s="1">
        <v>0</v>
      </c>
      <c r="J22" s="1" t="s">
        <v>68</v>
      </c>
      <c r="K22" s="1">
        <v>0</v>
      </c>
      <c r="L22" s="1" t="s">
        <v>68</v>
      </c>
      <c r="M22" s="1">
        <v>0</v>
      </c>
      <c r="N22" s="1" t="s">
        <v>68</v>
      </c>
      <c r="O22" s="1">
        <v>0</v>
      </c>
      <c r="P22" s="1" t="s">
        <v>68</v>
      </c>
      <c r="Q22" s="1">
        <v>0</v>
      </c>
      <c r="R22" s="1" t="s">
        <v>286</v>
      </c>
      <c r="S22" s="1">
        <v>1513</v>
      </c>
      <c r="T22" s="1" t="s">
        <v>323</v>
      </c>
      <c r="U22" s="1">
        <v>10</v>
      </c>
      <c r="V22" s="1">
        <v>3</v>
      </c>
      <c r="W22" s="1" t="s">
        <v>415</v>
      </c>
      <c r="X22" s="1">
        <v>1</v>
      </c>
      <c r="Y22" s="1" t="s">
        <v>71</v>
      </c>
      <c r="Z22" s="1">
        <v>2</v>
      </c>
      <c r="AA22" s="1" t="s">
        <v>414</v>
      </c>
      <c r="AB22" s="1">
        <v>1</v>
      </c>
      <c r="AC22" s="1">
        <v>0</v>
      </c>
      <c r="AD22" s="1">
        <v>0</v>
      </c>
      <c r="AE22" s="1">
        <v>0</v>
      </c>
      <c r="AF22" s="1">
        <v>500</v>
      </c>
      <c r="AG22" s="1">
        <v>5</v>
      </c>
      <c r="AH22" s="1">
        <v>1</v>
      </c>
      <c r="AI22" s="1">
        <v>500</v>
      </c>
      <c r="AJ22" s="1">
        <v>500</v>
      </c>
      <c r="AK22" s="1">
        <v>100</v>
      </c>
      <c r="AL22" s="1">
        <v>500</v>
      </c>
      <c r="AM22" s="1">
        <v>541</v>
      </c>
      <c r="AN22" s="1">
        <v>108.2</v>
      </c>
      <c r="AO22" s="1">
        <v>0</v>
      </c>
      <c r="AP22" s="1">
        <v>0</v>
      </c>
      <c r="AQ22" s="1">
        <v>0</v>
      </c>
      <c r="AR22" s="1">
        <v>2000</v>
      </c>
      <c r="AS22" s="1">
        <v>1046</v>
      </c>
      <c r="AT22" s="1">
        <v>52.3</v>
      </c>
      <c r="AU22" s="1">
        <v>0</v>
      </c>
      <c r="AV22" s="1">
        <v>0</v>
      </c>
      <c r="AW22" s="1">
        <v>0</v>
      </c>
      <c r="AX22" s="10">
        <v>499999999</v>
      </c>
      <c r="AY22" s="10">
        <v>499999999</v>
      </c>
      <c r="AZ22" s="1">
        <v>100</v>
      </c>
      <c r="BA22" s="10">
        <v>1432500000</v>
      </c>
      <c r="BB22" s="10">
        <v>1432500000</v>
      </c>
      <c r="BC22" s="1">
        <v>100</v>
      </c>
      <c r="BD22" s="10">
        <v>645000000</v>
      </c>
      <c r="BE22" s="10">
        <v>645000000</v>
      </c>
      <c r="BF22" s="1">
        <v>100</v>
      </c>
      <c r="BG22" s="11">
        <v>0</v>
      </c>
      <c r="BH22" s="11">
        <v>0</v>
      </c>
      <c r="BI22" s="1">
        <v>0</v>
      </c>
      <c r="BJ22" s="10">
        <v>2577499999</v>
      </c>
      <c r="BK22" s="10">
        <v>2577499999</v>
      </c>
      <c r="BL22" s="1">
        <v>100</v>
      </c>
      <c r="BM22" s="1" t="s">
        <v>625</v>
      </c>
    </row>
    <row r="23" spans="1:65" x14ac:dyDescent="0.25">
      <c r="A23" s="1" t="s">
        <v>109</v>
      </c>
      <c r="B23" s="1" t="s">
        <v>109</v>
      </c>
      <c r="C23" s="1">
        <v>199</v>
      </c>
      <c r="D23" s="1" t="s">
        <v>65</v>
      </c>
      <c r="E23" s="1">
        <v>2</v>
      </c>
      <c r="F23" s="1" t="s">
        <v>285</v>
      </c>
      <c r="G23" s="1">
        <v>18</v>
      </c>
      <c r="H23" s="1" t="s">
        <v>286</v>
      </c>
      <c r="I23" s="1">
        <v>0</v>
      </c>
      <c r="J23" s="1" t="s">
        <v>68</v>
      </c>
      <c r="K23" s="1">
        <v>0</v>
      </c>
      <c r="L23" s="1" t="s">
        <v>68</v>
      </c>
      <c r="M23" s="1">
        <v>0</v>
      </c>
      <c r="N23" s="1" t="s">
        <v>68</v>
      </c>
      <c r="O23" s="1">
        <v>0</v>
      </c>
      <c r="P23" s="1" t="s">
        <v>68</v>
      </c>
      <c r="Q23" s="1">
        <v>0</v>
      </c>
      <c r="R23" s="1" t="s">
        <v>286</v>
      </c>
      <c r="S23" s="1">
        <v>1345</v>
      </c>
      <c r="T23" s="1" t="s">
        <v>326</v>
      </c>
      <c r="U23" s="1">
        <v>25</v>
      </c>
      <c r="V23" s="1">
        <v>1</v>
      </c>
      <c r="W23" s="1" t="s">
        <v>327</v>
      </c>
      <c r="X23" s="1">
        <v>1</v>
      </c>
      <c r="Y23" s="1" t="s">
        <v>71</v>
      </c>
      <c r="Z23" s="1">
        <v>1</v>
      </c>
      <c r="AA23" s="1" t="s">
        <v>72</v>
      </c>
      <c r="AB23" s="1">
        <v>1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1</v>
      </c>
      <c r="AJ23" s="1">
        <v>0</v>
      </c>
      <c r="AK23" s="1">
        <v>0</v>
      </c>
      <c r="AL23" s="1">
        <v>2</v>
      </c>
      <c r="AM23" s="1">
        <v>1.96</v>
      </c>
      <c r="AN23" s="1">
        <v>98</v>
      </c>
      <c r="AO23" s="1">
        <v>5</v>
      </c>
      <c r="AP23" s="1">
        <v>0</v>
      </c>
      <c r="AQ23" s="1">
        <v>0</v>
      </c>
      <c r="AR23" s="28">
        <v>8</v>
      </c>
      <c r="AS23" s="28">
        <v>1.96</v>
      </c>
      <c r="AT23" s="1">
        <v>24.5</v>
      </c>
      <c r="AU23" s="1">
        <v>0</v>
      </c>
      <c r="AV23" s="1">
        <v>0</v>
      </c>
      <c r="AW23" s="1">
        <v>0</v>
      </c>
      <c r="AX23" s="10">
        <v>0</v>
      </c>
      <c r="AY23" s="10">
        <v>0</v>
      </c>
      <c r="AZ23" s="1">
        <v>0</v>
      </c>
      <c r="BA23" s="10">
        <v>2270000000</v>
      </c>
      <c r="BB23" s="10">
        <v>2268947230</v>
      </c>
      <c r="BC23" s="1" t="s">
        <v>89</v>
      </c>
      <c r="BD23" s="10">
        <v>4300000000</v>
      </c>
      <c r="BE23" s="10">
        <v>4285831217</v>
      </c>
      <c r="BF23" s="1" t="s">
        <v>328</v>
      </c>
      <c r="BG23" s="11">
        <v>547524703</v>
      </c>
      <c r="BH23" s="11">
        <v>0</v>
      </c>
      <c r="BI23" s="1">
        <v>0</v>
      </c>
      <c r="BJ23" s="10">
        <v>7117524703</v>
      </c>
      <c r="BK23" s="10">
        <v>6554778447</v>
      </c>
      <c r="BL23" s="1" t="s">
        <v>329</v>
      </c>
      <c r="BM23" s="1" t="s">
        <v>624</v>
      </c>
    </row>
    <row r="24" spans="1:65" x14ac:dyDescent="0.25">
      <c r="A24" s="1" t="s">
        <v>109</v>
      </c>
      <c r="B24" s="1" t="s">
        <v>109</v>
      </c>
      <c r="C24" s="1">
        <v>199</v>
      </c>
      <c r="D24" s="1" t="s">
        <v>65</v>
      </c>
      <c r="E24" s="1">
        <v>2</v>
      </c>
      <c r="F24" s="1" t="s">
        <v>285</v>
      </c>
      <c r="G24" s="1">
        <v>18</v>
      </c>
      <c r="H24" s="1" t="s">
        <v>286</v>
      </c>
      <c r="I24" s="1">
        <v>0</v>
      </c>
      <c r="J24" s="1" t="s">
        <v>68</v>
      </c>
      <c r="K24" s="1">
        <v>0</v>
      </c>
      <c r="L24" s="1" t="s">
        <v>68</v>
      </c>
      <c r="M24" s="1">
        <v>0</v>
      </c>
      <c r="N24" s="1" t="s">
        <v>68</v>
      </c>
      <c r="O24" s="1">
        <v>0</v>
      </c>
      <c r="P24" s="1" t="s">
        <v>68</v>
      </c>
      <c r="Q24" s="1">
        <v>0</v>
      </c>
      <c r="R24" s="1" t="s">
        <v>286</v>
      </c>
      <c r="S24" s="1">
        <v>1345</v>
      </c>
      <c r="T24" s="1" t="s">
        <v>326</v>
      </c>
      <c r="U24" s="1">
        <v>25</v>
      </c>
      <c r="V24" s="1">
        <v>2</v>
      </c>
      <c r="W24" s="1" t="s">
        <v>330</v>
      </c>
      <c r="X24" s="1">
        <v>1</v>
      </c>
      <c r="Y24" s="1" t="s">
        <v>71</v>
      </c>
      <c r="Z24" s="1">
        <v>1</v>
      </c>
      <c r="AA24" s="1" t="s">
        <v>72</v>
      </c>
      <c r="AB24" s="1">
        <v>1</v>
      </c>
      <c r="AC24" s="1">
        <v>0</v>
      </c>
      <c r="AD24" s="1">
        <v>0</v>
      </c>
      <c r="AE24" s="1">
        <v>0</v>
      </c>
      <c r="AF24" s="1">
        <v>25</v>
      </c>
      <c r="AG24" s="1">
        <v>22</v>
      </c>
      <c r="AH24" s="1">
        <v>88</v>
      </c>
      <c r="AI24" s="1">
        <v>25</v>
      </c>
      <c r="AJ24" s="1">
        <v>18.760000000000002</v>
      </c>
      <c r="AK24" s="1">
        <v>75.040000000000006</v>
      </c>
      <c r="AL24" s="1">
        <v>5</v>
      </c>
      <c r="AM24" s="1">
        <v>5</v>
      </c>
      <c r="AN24" s="1">
        <v>100</v>
      </c>
      <c r="AO24" s="1">
        <v>25</v>
      </c>
      <c r="AP24" s="1">
        <v>4.9000000000000004</v>
      </c>
      <c r="AQ24" s="1">
        <v>19.600000000000001</v>
      </c>
      <c r="AR24" s="28">
        <v>80</v>
      </c>
      <c r="AS24" s="28">
        <v>50.66</v>
      </c>
      <c r="AT24" s="1">
        <v>63.33</v>
      </c>
      <c r="AU24" s="1">
        <v>0</v>
      </c>
      <c r="AV24" s="1">
        <v>0</v>
      </c>
      <c r="AW24" s="1">
        <v>0</v>
      </c>
      <c r="AX24" s="10">
        <v>34541691000</v>
      </c>
      <c r="AY24" s="10">
        <v>31551671955</v>
      </c>
      <c r="AZ24" s="1" t="s">
        <v>331</v>
      </c>
      <c r="BA24" s="10">
        <v>36000000000</v>
      </c>
      <c r="BB24" s="10">
        <v>35960459883</v>
      </c>
      <c r="BC24" s="1" t="s">
        <v>78</v>
      </c>
      <c r="BD24" s="10">
        <v>34097301000</v>
      </c>
      <c r="BE24" s="10">
        <v>33835671682</v>
      </c>
      <c r="BF24" s="1" t="s">
        <v>332</v>
      </c>
      <c r="BG24" s="11">
        <v>11700000000</v>
      </c>
      <c r="BH24" s="11">
        <v>11667538460</v>
      </c>
      <c r="BI24" s="1" t="s">
        <v>333</v>
      </c>
      <c r="BJ24" s="10">
        <v>116338992000</v>
      </c>
      <c r="BK24" s="10">
        <v>113015341980</v>
      </c>
      <c r="BL24" s="1" t="s">
        <v>223</v>
      </c>
      <c r="BM24" s="1" t="s">
        <v>624</v>
      </c>
    </row>
    <row r="25" spans="1:65" x14ac:dyDescent="0.25">
      <c r="A25" s="1" t="s">
        <v>114</v>
      </c>
      <c r="B25" s="1" t="s">
        <v>114</v>
      </c>
      <c r="C25" s="1">
        <v>199</v>
      </c>
      <c r="D25" s="1" t="s">
        <v>65</v>
      </c>
      <c r="E25" s="1">
        <v>2</v>
      </c>
      <c r="F25" s="1" t="s">
        <v>285</v>
      </c>
      <c r="G25" s="1">
        <v>18</v>
      </c>
      <c r="H25" s="1" t="s">
        <v>286</v>
      </c>
      <c r="I25" s="1">
        <v>0</v>
      </c>
      <c r="J25" s="1" t="s">
        <v>68</v>
      </c>
      <c r="K25" s="1">
        <v>0</v>
      </c>
      <c r="L25" s="1" t="s">
        <v>68</v>
      </c>
      <c r="M25" s="1">
        <v>0</v>
      </c>
      <c r="N25" s="1" t="s">
        <v>68</v>
      </c>
      <c r="O25" s="1">
        <v>0</v>
      </c>
      <c r="P25" s="1" t="s">
        <v>68</v>
      </c>
      <c r="Q25" s="1">
        <v>0</v>
      </c>
      <c r="R25" s="1" t="s">
        <v>286</v>
      </c>
      <c r="S25" s="1">
        <v>1367</v>
      </c>
      <c r="T25" s="1" t="s">
        <v>334</v>
      </c>
      <c r="U25" s="1">
        <v>21</v>
      </c>
      <c r="V25" s="1">
        <v>1</v>
      </c>
      <c r="W25" s="1" t="s">
        <v>335</v>
      </c>
      <c r="X25" s="1">
        <v>1</v>
      </c>
      <c r="Y25" s="1" t="s">
        <v>71</v>
      </c>
      <c r="Z25" s="1">
        <v>1</v>
      </c>
      <c r="AA25" s="1" t="s">
        <v>72</v>
      </c>
      <c r="AB25" s="1">
        <v>1</v>
      </c>
      <c r="AC25" s="1">
        <v>0</v>
      </c>
      <c r="AD25" s="1">
        <v>0</v>
      </c>
      <c r="AE25" s="1">
        <v>0</v>
      </c>
      <c r="AF25" s="1">
        <v>1.3</v>
      </c>
      <c r="AG25" s="1">
        <v>1.2</v>
      </c>
      <c r="AH25" s="1">
        <v>92.31</v>
      </c>
      <c r="AI25" s="1">
        <v>1</v>
      </c>
      <c r="AJ25" s="1">
        <v>0</v>
      </c>
      <c r="AK25" s="1">
        <v>0</v>
      </c>
      <c r="AL25" s="1">
        <v>2.5</v>
      </c>
      <c r="AM25" s="1">
        <v>2.4500000000000002</v>
      </c>
      <c r="AN25" s="1">
        <v>98</v>
      </c>
      <c r="AO25" s="1">
        <v>0.2</v>
      </c>
      <c r="AP25" s="1">
        <v>0</v>
      </c>
      <c r="AQ25" s="1">
        <v>0</v>
      </c>
      <c r="AR25" s="28">
        <v>5</v>
      </c>
      <c r="AS25" s="28">
        <v>3.65</v>
      </c>
      <c r="AT25" s="1">
        <v>73</v>
      </c>
      <c r="AU25" s="1">
        <v>0</v>
      </c>
      <c r="AV25" s="1">
        <v>0</v>
      </c>
      <c r="AW25" s="1">
        <v>0</v>
      </c>
      <c r="AX25" s="10">
        <v>7193000000</v>
      </c>
      <c r="AY25" s="10">
        <v>7192330786</v>
      </c>
      <c r="AZ25" s="1" t="s">
        <v>112</v>
      </c>
      <c r="BA25" s="10">
        <v>430493000</v>
      </c>
      <c r="BB25" s="10">
        <v>430492307</v>
      </c>
      <c r="BC25" s="1">
        <v>100</v>
      </c>
      <c r="BD25" s="10">
        <v>8203360820</v>
      </c>
      <c r="BE25" s="10">
        <v>8203360820</v>
      </c>
      <c r="BF25" s="1">
        <v>100</v>
      </c>
      <c r="BG25" s="11">
        <v>25861408</v>
      </c>
      <c r="BH25" s="11">
        <v>25861408</v>
      </c>
      <c r="BI25" s="1">
        <v>100</v>
      </c>
      <c r="BJ25" s="10">
        <v>15852715228</v>
      </c>
      <c r="BK25" s="10">
        <v>15852045321</v>
      </c>
      <c r="BL25" s="1">
        <v>100</v>
      </c>
      <c r="BM25" s="1" t="s">
        <v>624</v>
      </c>
    </row>
    <row r="26" spans="1:65" x14ac:dyDescent="0.25">
      <c r="A26" s="1" t="s">
        <v>114</v>
      </c>
      <c r="B26" s="1" t="s">
        <v>114</v>
      </c>
      <c r="C26" s="1">
        <v>199</v>
      </c>
      <c r="D26" s="1" t="s">
        <v>65</v>
      </c>
      <c r="E26" s="1">
        <v>2</v>
      </c>
      <c r="F26" s="1" t="s">
        <v>285</v>
      </c>
      <c r="G26" s="1">
        <v>18</v>
      </c>
      <c r="H26" s="1" t="s">
        <v>286</v>
      </c>
      <c r="I26" s="1">
        <v>0</v>
      </c>
      <c r="J26" s="1" t="s">
        <v>68</v>
      </c>
      <c r="K26" s="1">
        <v>0</v>
      </c>
      <c r="L26" s="1" t="s">
        <v>68</v>
      </c>
      <c r="M26" s="1">
        <v>0</v>
      </c>
      <c r="N26" s="1" t="s">
        <v>68</v>
      </c>
      <c r="O26" s="1">
        <v>0</v>
      </c>
      <c r="P26" s="1" t="s">
        <v>68</v>
      </c>
      <c r="Q26" s="1">
        <v>0</v>
      </c>
      <c r="R26" s="1" t="s">
        <v>286</v>
      </c>
      <c r="S26" s="1">
        <v>1367</v>
      </c>
      <c r="T26" s="1" t="s">
        <v>334</v>
      </c>
      <c r="U26" s="1">
        <v>21</v>
      </c>
      <c r="V26" s="1">
        <v>2</v>
      </c>
      <c r="W26" s="1" t="s">
        <v>336</v>
      </c>
      <c r="X26" s="1">
        <v>1</v>
      </c>
      <c r="Y26" s="1" t="s">
        <v>71</v>
      </c>
      <c r="Z26" s="1">
        <v>1</v>
      </c>
      <c r="AA26" s="1" t="s">
        <v>72</v>
      </c>
      <c r="AB26" s="1">
        <v>1</v>
      </c>
      <c r="AC26" s="1">
        <v>0</v>
      </c>
      <c r="AD26" s="1">
        <v>0</v>
      </c>
      <c r="AE26" s="1">
        <v>0</v>
      </c>
      <c r="AF26" s="1">
        <v>16</v>
      </c>
      <c r="AG26" s="1">
        <v>16</v>
      </c>
      <c r="AH26" s="1">
        <v>100</v>
      </c>
      <c r="AI26" s="1">
        <v>10</v>
      </c>
      <c r="AJ26" s="1">
        <v>25.6</v>
      </c>
      <c r="AK26" s="1">
        <v>256</v>
      </c>
      <c r="AL26" s="1">
        <v>10</v>
      </c>
      <c r="AM26" s="1">
        <v>13.4</v>
      </c>
      <c r="AN26" s="1">
        <v>134</v>
      </c>
      <c r="AO26" s="1">
        <v>24</v>
      </c>
      <c r="AP26" s="1">
        <v>6.16</v>
      </c>
      <c r="AQ26" s="1">
        <v>25.67</v>
      </c>
      <c r="AR26" s="28">
        <v>60</v>
      </c>
      <c r="AS26" s="28">
        <v>61.16</v>
      </c>
      <c r="AT26" s="1">
        <v>101.93</v>
      </c>
      <c r="AU26" s="1">
        <v>0</v>
      </c>
      <c r="AV26" s="1">
        <v>0</v>
      </c>
      <c r="AW26" s="1">
        <v>0</v>
      </c>
      <c r="AX26" s="10">
        <v>14200000000</v>
      </c>
      <c r="AY26" s="10">
        <v>14154589635</v>
      </c>
      <c r="AZ26" s="1" t="s">
        <v>296</v>
      </c>
      <c r="BA26" s="10">
        <v>24087458922</v>
      </c>
      <c r="BB26" s="10">
        <v>24087458922</v>
      </c>
      <c r="BC26" s="1">
        <v>100</v>
      </c>
      <c r="BD26" s="10">
        <v>20858451745</v>
      </c>
      <c r="BE26" s="10">
        <v>20858451745</v>
      </c>
      <c r="BF26" s="1">
        <v>100</v>
      </c>
      <c r="BG26" s="11">
        <v>6899755464</v>
      </c>
      <c r="BH26" s="11">
        <v>6899755464</v>
      </c>
      <c r="BI26" s="1">
        <v>100</v>
      </c>
      <c r="BJ26" s="10">
        <v>66045666131</v>
      </c>
      <c r="BK26" s="10">
        <v>66000255766</v>
      </c>
      <c r="BL26" s="1" t="s">
        <v>197</v>
      </c>
      <c r="BM26" s="1" t="s">
        <v>624</v>
      </c>
    </row>
    <row r="27" spans="1:65" hidden="1" x14ac:dyDescent="0.25">
      <c r="A27" s="1" t="s">
        <v>114</v>
      </c>
      <c r="B27" s="1" t="s">
        <v>114</v>
      </c>
      <c r="C27" s="1">
        <v>199</v>
      </c>
      <c r="D27" s="1" t="s">
        <v>65</v>
      </c>
      <c r="E27" s="1">
        <v>2</v>
      </c>
      <c r="F27" s="1" t="s">
        <v>285</v>
      </c>
      <c r="G27" s="1">
        <v>18</v>
      </c>
      <c r="H27" s="1" t="s">
        <v>286</v>
      </c>
      <c r="I27" s="1">
        <v>0</v>
      </c>
      <c r="J27" s="1" t="s">
        <v>68</v>
      </c>
      <c r="K27" s="1">
        <v>0</v>
      </c>
      <c r="L27" s="1" t="s">
        <v>68</v>
      </c>
      <c r="M27" s="1">
        <v>0</v>
      </c>
      <c r="N27" s="1" t="s">
        <v>68</v>
      </c>
      <c r="O27" s="1">
        <v>0</v>
      </c>
      <c r="P27" s="1" t="s">
        <v>68</v>
      </c>
      <c r="Q27" s="1">
        <v>0</v>
      </c>
      <c r="R27" s="1" t="s">
        <v>286</v>
      </c>
      <c r="S27" s="1">
        <v>1367</v>
      </c>
      <c r="T27" s="1" t="s">
        <v>334</v>
      </c>
      <c r="U27" s="1">
        <v>21</v>
      </c>
      <c r="V27" s="1">
        <v>3</v>
      </c>
      <c r="W27" s="1" t="s">
        <v>416</v>
      </c>
      <c r="X27" s="1">
        <v>1</v>
      </c>
      <c r="Y27" s="1" t="s">
        <v>71</v>
      </c>
      <c r="Z27" s="1">
        <v>1</v>
      </c>
      <c r="AA27" s="1" t="s">
        <v>72</v>
      </c>
      <c r="AB27" s="1">
        <v>1</v>
      </c>
      <c r="AC27" s="1">
        <v>0</v>
      </c>
      <c r="AD27" s="1">
        <v>0</v>
      </c>
      <c r="AE27" s="1">
        <v>0</v>
      </c>
      <c r="AF27" s="1">
        <v>2500</v>
      </c>
      <c r="AG27" s="1">
        <v>2000</v>
      </c>
      <c r="AH27" s="1">
        <v>80</v>
      </c>
      <c r="AI27" s="1">
        <v>1500</v>
      </c>
      <c r="AJ27" s="1">
        <v>0</v>
      </c>
      <c r="AK27" s="1">
        <v>0</v>
      </c>
      <c r="AL27" s="1">
        <v>2000</v>
      </c>
      <c r="AM27" s="1">
        <v>7674</v>
      </c>
      <c r="AN27" s="1">
        <v>383.7</v>
      </c>
      <c r="AO27" s="1">
        <v>2000</v>
      </c>
      <c r="AP27" s="1">
        <v>0</v>
      </c>
      <c r="AQ27" s="1">
        <v>0</v>
      </c>
      <c r="AR27" s="1">
        <v>8000</v>
      </c>
      <c r="AS27" s="1">
        <v>9674</v>
      </c>
      <c r="AT27" s="1">
        <v>120.93</v>
      </c>
      <c r="AU27" s="1">
        <v>0</v>
      </c>
      <c r="AV27" s="1">
        <v>0</v>
      </c>
      <c r="AW27" s="1">
        <v>0</v>
      </c>
      <c r="AX27" s="10">
        <v>5974634065</v>
      </c>
      <c r="AY27" s="10">
        <v>5721448860</v>
      </c>
      <c r="AZ27" s="1" t="s">
        <v>417</v>
      </c>
      <c r="BA27" s="10">
        <v>81900000</v>
      </c>
      <c r="BB27" s="10">
        <v>81900000</v>
      </c>
      <c r="BC27" s="1">
        <v>100</v>
      </c>
      <c r="BD27" s="10">
        <v>1790011780</v>
      </c>
      <c r="BE27" s="10">
        <v>1790011780</v>
      </c>
      <c r="BF27" s="1">
        <v>100</v>
      </c>
      <c r="BG27" s="11">
        <v>1000000</v>
      </c>
      <c r="BH27" s="11">
        <v>0</v>
      </c>
      <c r="BI27" s="1">
        <v>0</v>
      </c>
      <c r="BJ27" s="10">
        <v>7847545845</v>
      </c>
      <c r="BK27" s="10">
        <v>7593360640</v>
      </c>
      <c r="BL27" s="1" t="s">
        <v>194</v>
      </c>
      <c r="BM27" s="1" t="s">
        <v>625</v>
      </c>
    </row>
    <row r="28" spans="1:65" hidden="1" x14ac:dyDescent="0.25">
      <c r="A28" s="1" t="s">
        <v>114</v>
      </c>
      <c r="B28" s="1" t="s">
        <v>114</v>
      </c>
      <c r="C28" s="1">
        <v>199</v>
      </c>
      <c r="D28" s="1" t="s">
        <v>65</v>
      </c>
      <c r="E28" s="1">
        <v>2</v>
      </c>
      <c r="F28" s="1" t="s">
        <v>285</v>
      </c>
      <c r="G28" s="1">
        <v>18</v>
      </c>
      <c r="H28" s="1" t="s">
        <v>286</v>
      </c>
      <c r="I28" s="1">
        <v>0</v>
      </c>
      <c r="J28" s="1" t="s">
        <v>68</v>
      </c>
      <c r="K28" s="1">
        <v>0</v>
      </c>
      <c r="L28" s="1" t="s">
        <v>68</v>
      </c>
      <c r="M28" s="1">
        <v>0</v>
      </c>
      <c r="N28" s="1" t="s">
        <v>68</v>
      </c>
      <c r="O28" s="1">
        <v>0</v>
      </c>
      <c r="P28" s="1" t="s">
        <v>68</v>
      </c>
      <c r="Q28" s="1">
        <v>0</v>
      </c>
      <c r="R28" s="1" t="s">
        <v>286</v>
      </c>
      <c r="S28" s="1">
        <v>1367</v>
      </c>
      <c r="T28" s="1" t="s">
        <v>334</v>
      </c>
      <c r="U28" s="1">
        <v>21</v>
      </c>
      <c r="V28" s="1">
        <v>4</v>
      </c>
      <c r="W28" s="1" t="s">
        <v>418</v>
      </c>
      <c r="X28" s="1">
        <v>1</v>
      </c>
      <c r="Y28" s="1" t="s">
        <v>71</v>
      </c>
      <c r="Z28" s="1">
        <v>1</v>
      </c>
      <c r="AA28" s="1" t="s">
        <v>72</v>
      </c>
      <c r="AB28" s="1">
        <v>1</v>
      </c>
      <c r="AC28" s="1">
        <v>0</v>
      </c>
      <c r="AD28" s="1">
        <v>0</v>
      </c>
      <c r="AE28" s="1">
        <v>0</v>
      </c>
      <c r="AF28" s="1">
        <v>4000</v>
      </c>
      <c r="AG28" s="1">
        <v>4000</v>
      </c>
      <c r="AH28" s="1">
        <v>100</v>
      </c>
      <c r="AI28" s="1">
        <v>3000</v>
      </c>
      <c r="AJ28" s="1">
        <v>17296</v>
      </c>
      <c r="AK28" s="1">
        <v>576.53</v>
      </c>
      <c r="AL28" s="1">
        <v>1875</v>
      </c>
      <c r="AM28" s="1">
        <v>6279</v>
      </c>
      <c r="AN28" s="1">
        <v>334.88</v>
      </c>
      <c r="AO28" s="1">
        <v>6125</v>
      </c>
      <c r="AP28" s="1">
        <v>4340</v>
      </c>
      <c r="AQ28" s="1">
        <v>70.86</v>
      </c>
      <c r="AR28" s="1">
        <v>15000</v>
      </c>
      <c r="AS28" s="1">
        <v>31915</v>
      </c>
      <c r="AT28" s="1">
        <v>212.77</v>
      </c>
      <c r="AU28" s="1">
        <v>0</v>
      </c>
      <c r="AV28" s="1">
        <v>0</v>
      </c>
      <c r="AW28" s="1">
        <v>0</v>
      </c>
      <c r="AX28" s="10">
        <v>14000000000</v>
      </c>
      <c r="AY28" s="10">
        <v>13943053265</v>
      </c>
      <c r="AZ28" s="1" t="s">
        <v>346</v>
      </c>
      <c r="BA28" s="10">
        <v>8958803749</v>
      </c>
      <c r="BB28" s="10">
        <v>8917459419</v>
      </c>
      <c r="BC28" s="1" t="s">
        <v>394</v>
      </c>
      <c r="BD28" s="10">
        <v>8520489655</v>
      </c>
      <c r="BE28" s="10">
        <v>8342008874</v>
      </c>
      <c r="BF28" s="1" t="s">
        <v>419</v>
      </c>
      <c r="BG28" s="11">
        <v>5660353967</v>
      </c>
      <c r="BH28" s="11">
        <v>5660353967</v>
      </c>
      <c r="BI28" s="1">
        <v>100</v>
      </c>
      <c r="BJ28" s="10">
        <v>37139647371</v>
      </c>
      <c r="BK28" s="10">
        <v>36862875525</v>
      </c>
      <c r="BL28" s="1" t="s">
        <v>420</v>
      </c>
      <c r="BM28" s="1" t="s">
        <v>625</v>
      </c>
    </row>
    <row r="29" spans="1:65" x14ac:dyDescent="0.25">
      <c r="A29" s="1" t="s">
        <v>121</v>
      </c>
      <c r="B29" s="1" t="s">
        <v>121</v>
      </c>
      <c r="C29" s="1">
        <v>199</v>
      </c>
      <c r="D29" s="1" t="s">
        <v>65</v>
      </c>
      <c r="E29" s="1">
        <v>2</v>
      </c>
      <c r="F29" s="1" t="s">
        <v>285</v>
      </c>
      <c r="G29" s="1">
        <v>18</v>
      </c>
      <c r="H29" s="1" t="s">
        <v>286</v>
      </c>
      <c r="I29" s="1">
        <v>0</v>
      </c>
      <c r="J29" s="1" t="s">
        <v>68</v>
      </c>
      <c r="K29" s="1">
        <v>0</v>
      </c>
      <c r="L29" s="1" t="s">
        <v>68</v>
      </c>
      <c r="M29" s="1">
        <v>0</v>
      </c>
      <c r="N29" s="1" t="s">
        <v>68</v>
      </c>
      <c r="O29" s="1">
        <v>0</v>
      </c>
      <c r="P29" s="1" t="s">
        <v>68</v>
      </c>
      <c r="Q29" s="1">
        <v>0</v>
      </c>
      <c r="R29" s="1" t="s">
        <v>286</v>
      </c>
      <c r="S29" s="1">
        <v>1464</v>
      </c>
      <c r="T29" s="1" t="s">
        <v>337</v>
      </c>
      <c r="U29" s="1">
        <v>20</v>
      </c>
      <c r="V29" s="1">
        <v>1</v>
      </c>
      <c r="W29" s="1" t="s">
        <v>338</v>
      </c>
      <c r="X29" s="1">
        <v>1</v>
      </c>
      <c r="Y29" s="1" t="s">
        <v>71</v>
      </c>
      <c r="Z29" s="1">
        <v>1</v>
      </c>
      <c r="AA29" s="1" t="s">
        <v>72</v>
      </c>
      <c r="AB29" s="1">
        <v>1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4</v>
      </c>
      <c r="AJ29" s="1">
        <v>0.83</v>
      </c>
      <c r="AK29" s="1">
        <v>20.75</v>
      </c>
      <c r="AL29" s="1">
        <v>4</v>
      </c>
      <c r="AM29" s="41">
        <f>2032/1000</f>
        <v>2.032</v>
      </c>
      <c r="AN29" s="40">
        <v>50800</v>
      </c>
      <c r="AO29" s="1">
        <v>4</v>
      </c>
      <c r="AP29" s="1">
        <v>0</v>
      </c>
      <c r="AQ29" s="1">
        <v>0</v>
      </c>
      <c r="AR29" s="28">
        <v>12</v>
      </c>
      <c r="AS29" s="28">
        <v>2032.83</v>
      </c>
      <c r="AT29" s="1">
        <v>16940.25</v>
      </c>
      <c r="AU29" s="1">
        <v>0</v>
      </c>
      <c r="AV29" s="1">
        <v>0</v>
      </c>
      <c r="AW29" s="1">
        <v>0</v>
      </c>
      <c r="AX29" s="10">
        <v>0</v>
      </c>
      <c r="AY29" s="10">
        <v>0</v>
      </c>
      <c r="AZ29" s="1">
        <v>0</v>
      </c>
      <c r="BA29" s="10">
        <v>4614000000</v>
      </c>
      <c r="BB29" s="10">
        <v>4613555885</v>
      </c>
      <c r="BC29" s="1" t="s">
        <v>112</v>
      </c>
      <c r="BD29" s="10">
        <v>15280350047</v>
      </c>
      <c r="BE29" s="10">
        <v>15280350047</v>
      </c>
      <c r="BF29" s="1">
        <v>100</v>
      </c>
      <c r="BG29" s="11">
        <v>138079995</v>
      </c>
      <c r="BH29" s="11">
        <v>81636000</v>
      </c>
      <c r="BI29" s="1" t="s">
        <v>339</v>
      </c>
      <c r="BJ29" s="10">
        <v>20032430042</v>
      </c>
      <c r="BK29" s="10">
        <v>19975541932</v>
      </c>
      <c r="BL29" s="1" t="s">
        <v>333</v>
      </c>
      <c r="BM29" s="1" t="s">
        <v>624</v>
      </c>
    </row>
    <row r="30" spans="1:65" x14ac:dyDescent="0.25">
      <c r="A30" s="1" t="s">
        <v>121</v>
      </c>
      <c r="B30" s="1" t="s">
        <v>121</v>
      </c>
      <c r="C30" s="1">
        <v>199</v>
      </c>
      <c r="D30" s="1" t="s">
        <v>65</v>
      </c>
      <c r="E30" s="1">
        <v>2</v>
      </c>
      <c r="F30" s="1" t="s">
        <v>285</v>
      </c>
      <c r="G30" s="1">
        <v>18</v>
      </c>
      <c r="H30" s="1" t="s">
        <v>286</v>
      </c>
      <c r="I30" s="1">
        <v>0</v>
      </c>
      <c r="J30" s="1" t="s">
        <v>68</v>
      </c>
      <c r="K30" s="1">
        <v>0</v>
      </c>
      <c r="L30" s="1" t="s">
        <v>68</v>
      </c>
      <c r="M30" s="1">
        <v>0</v>
      </c>
      <c r="N30" s="1" t="s">
        <v>68</v>
      </c>
      <c r="O30" s="1">
        <v>0</v>
      </c>
      <c r="P30" s="1" t="s">
        <v>68</v>
      </c>
      <c r="Q30" s="1">
        <v>0</v>
      </c>
      <c r="R30" s="1" t="s">
        <v>286</v>
      </c>
      <c r="S30" s="1">
        <v>1464</v>
      </c>
      <c r="T30" s="1" t="s">
        <v>337</v>
      </c>
      <c r="U30" s="1">
        <v>20</v>
      </c>
      <c r="V30" s="1">
        <v>2</v>
      </c>
      <c r="W30" s="1" t="s">
        <v>340</v>
      </c>
      <c r="X30" s="1">
        <v>1</v>
      </c>
      <c r="Y30" s="1" t="s">
        <v>71</v>
      </c>
      <c r="Z30" s="1">
        <v>1</v>
      </c>
      <c r="AA30" s="1" t="s">
        <v>72</v>
      </c>
      <c r="AB30" s="1">
        <v>1</v>
      </c>
      <c r="AC30" s="1">
        <v>0</v>
      </c>
      <c r="AD30" s="1">
        <v>0</v>
      </c>
      <c r="AE30" s="1">
        <v>0</v>
      </c>
      <c r="AF30" s="1">
        <v>3.75</v>
      </c>
      <c r="AG30" s="1">
        <v>7.56</v>
      </c>
      <c r="AH30" s="1">
        <v>201.6</v>
      </c>
      <c r="AI30" s="1">
        <v>3.75</v>
      </c>
      <c r="AJ30" s="1">
        <v>5.03</v>
      </c>
      <c r="AK30" s="1">
        <v>134.13</v>
      </c>
      <c r="AL30" s="1">
        <v>3.75</v>
      </c>
      <c r="AM30" s="1">
        <v>0</v>
      </c>
      <c r="AN30" s="1">
        <v>0</v>
      </c>
      <c r="AO30" s="1">
        <v>3.75</v>
      </c>
      <c r="AP30" s="1">
        <v>3.94</v>
      </c>
      <c r="AQ30" s="1">
        <v>105.07</v>
      </c>
      <c r="AR30" s="28">
        <v>15</v>
      </c>
      <c r="AS30" s="28">
        <v>16.53</v>
      </c>
      <c r="AT30" s="1">
        <v>110.2</v>
      </c>
      <c r="AU30" s="1">
        <v>0</v>
      </c>
      <c r="AV30" s="1">
        <v>0</v>
      </c>
      <c r="AW30" s="1">
        <v>0</v>
      </c>
      <c r="AX30" s="10">
        <v>10966621066</v>
      </c>
      <c r="AY30" s="10">
        <v>10946216915</v>
      </c>
      <c r="AZ30" s="1" t="s">
        <v>299</v>
      </c>
      <c r="BA30" s="10">
        <v>5895000000</v>
      </c>
      <c r="BB30" s="10">
        <v>5894785261</v>
      </c>
      <c r="BC30" s="1">
        <v>100</v>
      </c>
      <c r="BD30" s="10">
        <v>1757246956</v>
      </c>
      <c r="BE30" s="10">
        <v>1757246956</v>
      </c>
      <c r="BF30" s="1">
        <v>100</v>
      </c>
      <c r="BG30" s="11">
        <v>1977971644</v>
      </c>
      <c r="BH30" s="11">
        <v>1607744112</v>
      </c>
      <c r="BI30" s="1" t="s">
        <v>341</v>
      </c>
      <c r="BJ30" s="10">
        <v>20596839666</v>
      </c>
      <c r="BK30" s="10">
        <v>20205993244</v>
      </c>
      <c r="BL30" s="1" t="s">
        <v>342</v>
      </c>
      <c r="BM30" s="1" t="s">
        <v>624</v>
      </c>
    </row>
    <row r="31" spans="1:65" x14ac:dyDescent="0.25">
      <c r="A31" s="1" t="s">
        <v>127</v>
      </c>
      <c r="B31" s="1" t="s">
        <v>127</v>
      </c>
      <c r="C31" s="1">
        <v>199</v>
      </c>
      <c r="D31" s="1" t="s">
        <v>65</v>
      </c>
      <c r="E31" s="1">
        <v>2</v>
      </c>
      <c r="F31" s="1" t="s">
        <v>285</v>
      </c>
      <c r="G31" s="1">
        <v>18</v>
      </c>
      <c r="H31" s="1" t="s">
        <v>286</v>
      </c>
      <c r="I31" s="1">
        <v>0</v>
      </c>
      <c r="J31" s="1" t="s">
        <v>68</v>
      </c>
      <c r="K31" s="1">
        <v>0</v>
      </c>
      <c r="L31" s="1" t="s">
        <v>68</v>
      </c>
      <c r="M31" s="1">
        <v>0</v>
      </c>
      <c r="N31" s="1" t="s">
        <v>68</v>
      </c>
      <c r="O31" s="1">
        <v>0</v>
      </c>
      <c r="P31" s="1" t="s">
        <v>68</v>
      </c>
      <c r="Q31" s="1">
        <v>0</v>
      </c>
      <c r="R31" s="1" t="s">
        <v>286</v>
      </c>
      <c r="S31" s="1">
        <v>1490</v>
      </c>
      <c r="T31" s="1" t="s">
        <v>343</v>
      </c>
      <c r="U31" s="1">
        <v>16</v>
      </c>
      <c r="V31" s="1">
        <v>1</v>
      </c>
      <c r="W31" s="1" t="s">
        <v>344</v>
      </c>
      <c r="X31" s="1">
        <v>1</v>
      </c>
      <c r="Y31" s="1" t="s">
        <v>71</v>
      </c>
      <c r="Z31" s="1">
        <v>1</v>
      </c>
      <c r="AA31" s="1" t="s">
        <v>72</v>
      </c>
      <c r="AB31" s="1">
        <v>1</v>
      </c>
      <c r="AC31" s="1">
        <v>0</v>
      </c>
      <c r="AD31" s="1">
        <v>0</v>
      </c>
      <c r="AE31" s="1">
        <v>0</v>
      </c>
      <c r="AF31" s="1">
        <v>4</v>
      </c>
      <c r="AG31" s="1">
        <v>5</v>
      </c>
      <c r="AH31" s="1">
        <v>125</v>
      </c>
      <c r="AI31" s="1">
        <v>4</v>
      </c>
      <c r="AJ31" s="1">
        <v>0</v>
      </c>
      <c r="AK31" s="1">
        <v>0</v>
      </c>
      <c r="AL31" s="1">
        <v>4</v>
      </c>
      <c r="AM31" s="1">
        <v>3.93</v>
      </c>
      <c r="AN31" s="1">
        <v>98.25</v>
      </c>
      <c r="AO31" s="1">
        <v>4</v>
      </c>
      <c r="AP31" s="1">
        <v>1.03</v>
      </c>
      <c r="AQ31" s="1">
        <v>25.75</v>
      </c>
      <c r="AR31" s="28">
        <v>16</v>
      </c>
      <c r="AS31" s="28">
        <v>9.9600000000000009</v>
      </c>
      <c r="AT31" s="1">
        <v>62.25</v>
      </c>
      <c r="AU31" s="1">
        <v>0</v>
      </c>
      <c r="AV31" s="1">
        <v>0</v>
      </c>
      <c r="AW31" s="1">
        <v>0</v>
      </c>
      <c r="AX31" s="10">
        <v>6355732000</v>
      </c>
      <c r="AY31" s="10">
        <v>6295047293</v>
      </c>
      <c r="AZ31" s="1" t="s">
        <v>345</v>
      </c>
      <c r="BA31" s="10">
        <v>28887820</v>
      </c>
      <c r="BB31" s="10">
        <v>0</v>
      </c>
      <c r="BC31" s="1">
        <v>0</v>
      </c>
      <c r="BD31" s="10">
        <v>11977369463</v>
      </c>
      <c r="BE31" s="10">
        <v>11977369463</v>
      </c>
      <c r="BF31" s="1">
        <v>100</v>
      </c>
      <c r="BG31" s="11">
        <v>3384673160</v>
      </c>
      <c r="BH31" s="11">
        <v>3384672582</v>
      </c>
      <c r="BI31" s="1">
        <v>100</v>
      </c>
      <c r="BJ31" s="10">
        <v>21746662443</v>
      </c>
      <c r="BK31" s="10">
        <v>21657089338</v>
      </c>
      <c r="BL31" s="1" t="s">
        <v>346</v>
      </c>
      <c r="BM31" s="1" t="s">
        <v>624</v>
      </c>
    </row>
    <row r="32" spans="1:65" x14ac:dyDescent="0.25">
      <c r="A32" s="1" t="s">
        <v>127</v>
      </c>
      <c r="B32" s="1" t="s">
        <v>127</v>
      </c>
      <c r="C32" s="1">
        <v>199</v>
      </c>
      <c r="D32" s="1" t="s">
        <v>65</v>
      </c>
      <c r="E32" s="1">
        <v>2</v>
      </c>
      <c r="F32" s="1" t="s">
        <v>285</v>
      </c>
      <c r="G32" s="1">
        <v>18</v>
      </c>
      <c r="H32" s="1" t="s">
        <v>286</v>
      </c>
      <c r="I32" s="1">
        <v>0</v>
      </c>
      <c r="J32" s="1" t="s">
        <v>68</v>
      </c>
      <c r="K32" s="1">
        <v>0</v>
      </c>
      <c r="L32" s="1" t="s">
        <v>68</v>
      </c>
      <c r="M32" s="1">
        <v>0</v>
      </c>
      <c r="N32" s="1" t="s">
        <v>68</v>
      </c>
      <c r="O32" s="1">
        <v>0</v>
      </c>
      <c r="P32" s="1" t="s">
        <v>68</v>
      </c>
      <c r="Q32" s="1">
        <v>0</v>
      </c>
      <c r="R32" s="1" t="s">
        <v>286</v>
      </c>
      <c r="S32" s="1">
        <v>1490</v>
      </c>
      <c r="T32" s="1" t="s">
        <v>343</v>
      </c>
      <c r="U32" s="1">
        <v>16</v>
      </c>
      <c r="V32" s="1">
        <v>2</v>
      </c>
      <c r="W32" s="1" t="s">
        <v>347</v>
      </c>
      <c r="X32" s="1">
        <v>1</v>
      </c>
      <c r="Y32" s="1" t="s">
        <v>71</v>
      </c>
      <c r="Z32" s="1">
        <v>1</v>
      </c>
      <c r="AA32" s="1" t="s">
        <v>72</v>
      </c>
      <c r="AB32" s="1">
        <v>1</v>
      </c>
      <c r="AC32" s="1">
        <v>0</v>
      </c>
      <c r="AD32" s="1">
        <v>0</v>
      </c>
      <c r="AE32" s="1">
        <v>0</v>
      </c>
      <c r="AF32" s="1">
        <v>19</v>
      </c>
      <c r="AG32" s="1">
        <v>32.82</v>
      </c>
      <c r="AH32" s="1">
        <v>172.74</v>
      </c>
      <c r="AI32" s="1">
        <v>19</v>
      </c>
      <c r="AJ32" s="1">
        <v>21</v>
      </c>
      <c r="AK32" s="1">
        <v>110.53</v>
      </c>
      <c r="AL32" s="1">
        <v>19</v>
      </c>
      <c r="AM32" s="1">
        <v>9.19</v>
      </c>
      <c r="AN32" s="1">
        <v>48.37</v>
      </c>
      <c r="AO32" s="1">
        <v>19</v>
      </c>
      <c r="AP32" s="1">
        <v>5.94</v>
      </c>
      <c r="AQ32" s="1">
        <v>31.26</v>
      </c>
      <c r="AR32" s="28">
        <v>76</v>
      </c>
      <c r="AS32" s="28">
        <v>68.95</v>
      </c>
      <c r="AT32" s="1">
        <v>90.72</v>
      </c>
      <c r="AU32" s="1">
        <v>0</v>
      </c>
      <c r="AV32" s="1">
        <v>0</v>
      </c>
      <c r="AW32" s="1">
        <v>0</v>
      </c>
      <c r="AX32" s="10">
        <v>16155187344</v>
      </c>
      <c r="AY32" s="10">
        <v>15834554291</v>
      </c>
      <c r="AZ32" s="1" t="s">
        <v>348</v>
      </c>
      <c r="BA32" s="10">
        <v>26217993160</v>
      </c>
      <c r="BB32" s="10">
        <v>26217993160</v>
      </c>
      <c r="BC32" s="1">
        <v>100</v>
      </c>
      <c r="BD32" s="10">
        <v>10096871261</v>
      </c>
      <c r="BE32" s="10">
        <v>10096871261</v>
      </c>
      <c r="BF32" s="1">
        <v>100</v>
      </c>
      <c r="BG32" s="11">
        <v>4461760707</v>
      </c>
      <c r="BH32" s="11">
        <v>4461760706</v>
      </c>
      <c r="BI32" s="1">
        <v>100</v>
      </c>
      <c r="BJ32" s="10">
        <v>56931812472</v>
      </c>
      <c r="BK32" s="10">
        <v>56611179418</v>
      </c>
      <c r="BL32" s="1" t="s">
        <v>349</v>
      </c>
      <c r="BM32" s="1" t="s">
        <v>624</v>
      </c>
    </row>
    <row r="33" spans="1:65" hidden="1" x14ac:dyDescent="0.25">
      <c r="A33" s="1" t="s">
        <v>127</v>
      </c>
      <c r="B33" s="1" t="s">
        <v>127</v>
      </c>
      <c r="C33" s="1">
        <v>199</v>
      </c>
      <c r="D33" s="1" t="s">
        <v>65</v>
      </c>
      <c r="E33" s="1">
        <v>2</v>
      </c>
      <c r="F33" s="1" t="s">
        <v>285</v>
      </c>
      <c r="G33" s="1">
        <v>18</v>
      </c>
      <c r="H33" s="1" t="s">
        <v>286</v>
      </c>
      <c r="I33" s="1">
        <v>0</v>
      </c>
      <c r="J33" s="1" t="s">
        <v>68</v>
      </c>
      <c r="K33" s="1">
        <v>0</v>
      </c>
      <c r="L33" s="1" t="s">
        <v>68</v>
      </c>
      <c r="M33" s="1">
        <v>0</v>
      </c>
      <c r="N33" s="1" t="s">
        <v>68</v>
      </c>
      <c r="O33" s="1">
        <v>0</v>
      </c>
      <c r="P33" s="1" t="s">
        <v>68</v>
      </c>
      <c r="Q33" s="1">
        <v>0</v>
      </c>
      <c r="R33" s="1" t="s">
        <v>286</v>
      </c>
      <c r="S33" s="1">
        <v>1490</v>
      </c>
      <c r="T33" s="1" t="s">
        <v>343</v>
      </c>
      <c r="U33" s="1">
        <v>16</v>
      </c>
      <c r="V33" s="1">
        <v>3</v>
      </c>
      <c r="W33" s="1" t="s">
        <v>421</v>
      </c>
      <c r="X33" s="1">
        <v>1</v>
      </c>
      <c r="Y33" s="1" t="s">
        <v>71</v>
      </c>
      <c r="Z33" s="1">
        <v>1</v>
      </c>
      <c r="AA33" s="1" t="s">
        <v>72</v>
      </c>
      <c r="AB33" s="1">
        <v>1</v>
      </c>
      <c r="AC33" s="1">
        <v>0</v>
      </c>
      <c r="AD33" s="1">
        <v>0</v>
      </c>
      <c r="AE33" s="1">
        <v>0</v>
      </c>
      <c r="AF33" s="1">
        <v>3153</v>
      </c>
      <c r="AG33" s="1">
        <v>3153</v>
      </c>
      <c r="AH33" s="1">
        <v>100</v>
      </c>
      <c r="AI33" s="1">
        <v>3154</v>
      </c>
      <c r="AJ33" s="1">
        <v>0</v>
      </c>
      <c r="AK33" s="1">
        <v>0</v>
      </c>
      <c r="AL33" s="1">
        <v>3154</v>
      </c>
      <c r="AM33" s="1">
        <v>8532.2900000000009</v>
      </c>
      <c r="AN33" s="1">
        <v>270.52</v>
      </c>
      <c r="AO33" s="1">
        <v>3154</v>
      </c>
      <c r="AP33" s="1">
        <v>1633.6</v>
      </c>
      <c r="AQ33" s="1">
        <v>51.79</v>
      </c>
      <c r="AR33" s="1">
        <v>12615</v>
      </c>
      <c r="AS33" s="1">
        <v>13318.89</v>
      </c>
      <c r="AT33" s="1">
        <v>105.58</v>
      </c>
      <c r="AU33" s="1">
        <v>0</v>
      </c>
      <c r="AV33" s="1">
        <v>0</v>
      </c>
      <c r="AW33" s="1">
        <v>0</v>
      </c>
      <c r="AX33" s="10">
        <v>37600000</v>
      </c>
      <c r="AY33" s="10">
        <v>37600000</v>
      </c>
      <c r="AZ33" s="1">
        <v>100</v>
      </c>
      <c r="BA33" s="10">
        <v>28887820</v>
      </c>
      <c r="BB33" s="10">
        <v>0</v>
      </c>
      <c r="BC33" s="1">
        <v>0</v>
      </c>
      <c r="BD33" s="10">
        <v>3480941989</v>
      </c>
      <c r="BE33" s="10">
        <v>3480941989</v>
      </c>
      <c r="BF33" s="1">
        <v>100</v>
      </c>
      <c r="BG33" s="11">
        <v>235000000</v>
      </c>
      <c r="BH33" s="11">
        <v>235000000</v>
      </c>
      <c r="BI33" s="1">
        <v>100</v>
      </c>
      <c r="BJ33" s="10">
        <v>3782429809</v>
      </c>
      <c r="BK33" s="10">
        <v>3753541989</v>
      </c>
      <c r="BL33" s="1" t="s">
        <v>422</v>
      </c>
      <c r="BM33" s="1" t="s">
        <v>625</v>
      </c>
    </row>
    <row r="34" spans="1:65" hidden="1" x14ac:dyDescent="0.25">
      <c r="A34" s="1" t="s">
        <v>127</v>
      </c>
      <c r="B34" s="1" t="s">
        <v>127</v>
      </c>
      <c r="C34" s="1">
        <v>199</v>
      </c>
      <c r="D34" s="1" t="s">
        <v>65</v>
      </c>
      <c r="E34" s="1">
        <v>2</v>
      </c>
      <c r="F34" s="1" t="s">
        <v>285</v>
      </c>
      <c r="G34" s="1">
        <v>18</v>
      </c>
      <c r="H34" s="1" t="s">
        <v>286</v>
      </c>
      <c r="I34" s="1">
        <v>0</v>
      </c>
      <c r="J34" s="1" t="s">
        <v>68</v>
      </c>
      <c r="K34" s="1">
        <v>0</v>
      </c>
      <c r="L34" s="1" t="s">
        <v>68</v>
      </c>
      <c r="M34" s="1">
        <v>0</v>
      </c>
      <c r="N34" s="1" t="s">
        <v>68</v>
      </c>
      <c r="O34" s="1">
        <v>0</v>
      </c>
      <c r="P34" s="1" t="s">
        <v>68</v>
      </c>
      <c r="Q34" s="1">
        <v>0</v>
      </c>
      <c r="R34" s="1" t="s">
        <v>286</v>
      </c>
      <c r="S34" s="1">
        <v>1490</v>
      </c>
      <c r="T34" s="1" t="s">
        <v>343</v>
      </c>
      <c r="U34" s="1">
        <v>16</v>
      </c>
      <c r="V34" s="1">
        <v>4</v>
      </c>
      <c r="W34" s="1" t="s">
        <v>423</v>
      </c>
      <c r="X34" s="1">
        <v>1</v>
      </c>
      <c r="Y34" s="1" t="s">
        <v>71</v>
      </c>
      <c r="Z34" s="1">
        <v>1</v>
      </c>
      <c r="AA34" s="1" t="s">
        <v>72</v>
      </c>
      <c r="AB34" s="1">
        <v>1</v>
      </c>
      <c r="AC34" s="1">
        <v>0</v>
      </c>
      <c r="AD34" s="1">
        <v>0</v>
      </c>
      <c r="AE34" s="1">
        <v>0</v>
      </c>
      <c r="AF34" s="1">
        <v>3469</v>
      </c>
      <c r="AG34" s="1">
        <v>3469</v>
      </c>
      <c r="AH34" s="1">
        <v>100</v>
      </c>
      <c r="AI34" s="1">
        <v>3469</v>
      </c>
      <c r="AJ34" s="1">
        <v>3469</v>
      </c>
      <c r="AK34" s="1">
        <v>100</v>
      </c>
      <c r="AL34" s="1">
        <v>3469</v>
      </c>
      <c r="AM34" s="1">
        <v>3469</v>
      </c>
      <c r="AN34" s="1">
        <v>100</v>
      </c>
      <c r="AO34" s="1">
        <v>3469</v>
      </c>
      <c r="AP34" s="1">
        <v>810.46</v>
      </c>
      <c r="AQ34" s="1">
        <v>23.36</v>
      </c>
      <c r="AR34" s="1">
        <v>13876</v>
      </c>
      <c r="AS34" s="1">
        <v>11217.46</v>
      </c>
      <c r="AT34" s="1">
        <v>80.84</v>
      </c>
      <c r="AU34" s="1">
        <v>0</v>
      </c>
      <c r="AV34" s="1">
        <v>0</v>
      </c>
      <c r="AW34" s="1">
        <v>0</v>
      </c>
      <c r="AX34" s="10">
        <v>243113656</v>
      </c>
      <c r="AY34" s="10">
        <v>243113656</v>
      </c>
      <c r="AZ34" s="1">
        <v>100</v>
      </c>
      <c r="BA34" s="10">
        <v>197423333</v>
      </c>
      <c r="BB34" s="10">
        <v>197423333</v>
      </c>
      <c r="BC34" s="1">
        <v>100</v>
      </c>
      <c r="BD34" s="10">
        <v>49774000</v>
      </c>
      <c r="BE34" s="10">
        <v>49774000</v>
      </c>
      <c r="BF34" s="1">
        <v>100</v>
      </c>
      <c r="BG34" s="11">
        <v>271214383</v>
      </c>
      <c r="BH34" s="11">
        <v>271214383</v>
      </c>
      <c r="BI34" s="1">
        <v>100</v>
      </c>
      <c r="BJ34" s="10">
        <v>761525372</v>
      </c>
      <c r="BK34" s="10">
        <v>761525372</v>
      </c>
      <c r="BL34" s="1">
        <v>100</v>
      </c>
      <c r="BM34" s="1" t="s">
        <v>625</v>
      </c>
    </row>
    <row r="35" spans="1:65" x14ac:dyDescent="0.25">
      <c r="A35" s="1" t="s">
        <v>134</v>
      </c>
      <c r="B35" s="1" t="s">
        <v>134</v>
      </c>
      <c r="C35" s="1">
        <v>199</v>
      </c>
      <c r="D35" s="1" t="s">
        <v>65</v>
      </c>
      <c r="E35" s="1">
        <v>2</v>
      </c>
      <c r="F35" s="1" t="s">
        <v>285</v>
      </c>
      <c r="G35" s="1">
        <v>18</v>
      </c>
      <c r="H35" s="1" t="s">
        <v>286</v>
      </c>
      <c r="I35" s="1">
        <v>0</v>
      </c>
      <c r="J35" s="1" t="s">
        <v>68</v>
      </c>
      <c r="K35" s="1">
        <v>0</v>
      </c>
      <c r="L35" s="1" t="s">
        <v>68</v>
      </c>
      <c r="M35" s="1">
        <v>0</v>
      </c>
      <c r="N35" s="1" t="s">
        <v>68</v>
      </c>
      <c r="O35" s="1">
        <v>0</v>
      </c>
      <c r="P35" s="1" t="s">
        <v>68</v>
      </c>
      <c r="Q35" s="1">
        <v>0</v>
      </c>
      <c r="R35" s="1" t="s">
        <v>286</v>
      </c>
      <c r="S35" s="1">
        <v>1506</v>
      </c>
      <c r="T35" s="1" t="s">
        <v>350</v>
      </c>
      <c r="U35" s="1">
        <v>25</v>
      </c>
      <c r="V35" s="1">
        <v>1</v>
      </c>
      <c r="W35" s="1" t="s">
        <v>351</v>
      </c>
      <c r="X35" s="1">
        <v>1</v>
      </c>
      <c r="Y35" s="1" t="s">
        <v>71</v>
      </c>
      <c r="Z35" s="1">
        <v>1</v>
      </c>
      <c r="AA35" s="1" t="s">
        <v>72</v>
      </c>
      <c r="AB35" s="1">
        <v>1</v>
      </c>
      <c r="AC35" s="1">
        <v>0</v>
      </c>
      <c r="AD35" s="1">
        <v>0</v>
      </c>
      <c r="AE35" s="1">
        <v>0</v>
      </c>
      <c r="AF35" s="1">
        <v>2</v>
      </c>
      <c r="AG35" s="1">
        <v>1.5</v>
      </c>
      <c r="AH35" s="1">
        <v>75</v>
      </c>
      <c r="AI35" s="1">
        <v>1</v>
      </c>
      <c r="AJ35" s="1">
        <v>1</v>
      </c>
      <c r="AK35" s="1">
        <v>100</v>
      </c>
      <c r="AL35" s="1">
        <v>22</v>
      </c>
      <c r="AM35" s="1">
        <v>13.75</v>
      </c>
      <c r="AN35" s="1">
        <v>62.5</v>
      </c>
      <c r="AO35" s="1">
        <v>21</v>
      </c>
      <c r="AP35" s="1">
        <v>1.8</v>
      </c>
      <c r="AQ35" s="1">
        <v>8.57</v>
      </c>
      <c r="AR35" s="28">
        <v>46</v>
      </c>
      <c r="AS35" s="28">
        <v>18.05</v>
      </c>
      <c r="AT35" s="1">
        <v>39.24</v>
      </c>
      <c r="AU35" s="1">
        <v>0</v>
      </c>
      <c r="AV35" s="1">
        <v>0</v>
      </c>
      <c r="AW35" s="1">
        <v>0</v>
      </c>
      <c r="AX35" s="10">
        <v>5800000000</v>
      </c>
      <c r="AY35" s="10">
        <v>5780457580</v>
      </c>
      <c r="AZ35" s="1" t="s">
        <v>352</v>
      </c>
      <c r="BA35" s="10">
        <v>527883883</v>
      </c>
      <c r="BB35" s="10">
        <v>527883883</v>
      </c>
      <c r="BC35" s="1">
        <v>100</v>
      </c>
      <c r="BD35" s="10">
        <v>9664263000</v>
      </c>
      <c r="BE35" s="10">
        <v>9664262543</v>
      </c>
      <c r="BF35" s="1">
        <v>100</v>
      </c>
      <c r="BG35" s="11">
        <v>7220602990</v>
      </c>
      <c r="BH35" s="11">
        <v>7009330019</v>
      </c>
      <c r="BI35" s="1" t="s">
        <v>353</v>
      </c>
      <c r="BJ35" s="10">
        <v>23212749873</v>
      </c>
      <c r="BK35" s="10">
        <v>22981934025</v>
      </c>
      <c r="BL35" s="1" t="s">
        <v>354</v>
      </c>
      <c r="BM35" s="1" t="s">
        <v>624</v>
      </c>
    </row>
    <row r="36" spans="1:65" x14ac:dyDescent="0.25">
      <c r="A36" s="1" t="s">
        <v>134</v>
      </c>
      <c r="B36" s="1" t="s">
        <v>134</v>
      </c>
      <c r="C36" s="1">
        <v>199</v>
      </c>
      <c r="D36" s="1" t="s">
        <v>65</v>
      </c>
      <c r="E36" s="1">
        <v>2</v>
      </c>
      <c r="F36" s="1" t="s">
        <v>285</v>
      </c>
      <c r="G36" s="1">
        <v>18</v>
      </c>
      <c r="H36" s="1" t="s">
        <v>286</v>
      </c>
      <c r="I36" s="1">
        <v>0</v>
      </c>
      <c r="J36" s="1" t="s">
        <v>68</v>
      </c>
      <c r="K36" s="1">
        <v>0</v>
      </c>
      <c r="L36" s="1" t="s">
        <v>68</v>
      </c>
      <c r="M36" s="1">
        <v>0</v>
      </c>
      <c r="N36" s="1" t="s">
        <v>68</v>
      </c>
      <c r="O36" s="1">
        <v>0</v>
      </c>
      <c r="P36" s="1" t="s">
        <v>68</v>
      </c>
      <c r="Q36" s="1">
        <v>0</v>
      </c>
      <c r="R36" s="1" t="s">
        <v>286</v>
      </c>
      <c r="S36" s="1">
        <v>1506</v>
      </c>
      <c r="T36" s="1" t="s">
        <v>350</v>
      </c>
      <c r="U36" s="1">
        <v>25</v>
      </c>
      <c r="V36" s="1">
        <v>2</v>
      </c>
      <c r="W36" s="1" t="s">
        <v>355</v>
      </c>
      <c r="X36" s="1">
        <v>1</v>
      </c>
      <c r="Y36" s="1" t="s">
        <v>71</v>
      </c>
      <c r="Z36" s="1">
        <v>1</v>
      </c>
      <c r="AA36" s="1" t="s">
        <v>72</v>
      </c>
      <c r="AB36" s="1">
        <v>1</v>
      </c>
      <c r="AC36" s="1">
        <v>0</v>
      </c>
      <c r="AD36" s="1">
        <v>0</v>
      </c>
      <c r="AE36" s="1">
        <v>0</v>
      </c>
      <c r="AF36" s="1">
        <v>43</v>
      </c>
      <c r="AG36" s="1">
        <v>43</v>
      </c>
      <c r="AH36" s="1">
        <v>100</v>
      </c>
      <c r="AI36" s="1">
        <v>5</v>
      </c>
      <c r="AJ36" s="1">
        <v>26</v>
      </c>
      <c r="AK36" s="1">
        <v>520</v>
      </c>
      <c r="AL36" s="1">
        <v>7</v>
      </c>
      <c r="AM36" s="1">
        <v>20.399999999999999</v>
      </c>
      <c r="AN36" s="1">
        <v>291.43</v>
      </c>
      <c r="AO36" s="1">
        <v>7</v>
      </c>
      <c r="AP36" s="1">
        <v>0</v>
      </c>
      <c r="AQ36" s="1">
        <v>0</v>
      </c>
      <c r="AR36" s="28">
        <v>62</v>
      </c>
      <c r="AS36" s="28">
        <v>89.4</v>
      </c>
      <c r="AT36" s="1">
        <v>144.19</v>
      </c>
      <c r="AU36" s="1">
        <v>0</v>
      </c>
      <c r="AV36" s="1">
        <v>0</v>
      </c>
      <c r="AW36" s="1">
        <v>0</v>
      </c>
      <c r="AX36" s="10">
        <v>34870477590</v>
      </c>
      <c r="AY36" s="10">
        <v>34765267966</v>
      </c>
      <c r="AZ36" s="1" t="s">
        <v>356</v>
      </c>
      <c r="BA36" s="10">
        <v>37379316630</v>
      </c>
      <c r="BB36" s="10">
        <v>37379316630</v>
      </c>
      <c r="BC36" s="1">
        <v>100</v>
      </c>
      <c r="BD36" s="10">
        <v>20582000000</v>
      </c>
      <c r="BE36" s="10">
        <v>20351847957</v>
      </c>
      <c r="BF36" s="1" t="s">
        <v>357</v>
      </c>
      <c r="BG36" s="11">
        <v>700000000</v>
      </c>
      <c r="BH36" s="11">
        <v>100000000</v>
      </c>
      <c r="BI36" s="1" t="s">
        <v>358</v>
      </c>
      <c r="BJ36" s="10">
        <v>93531794220</v>
      </c>
      <c r="BK36" s="10">
        <v>92596432553</v>
      </c>
      <c r="BL36" s="1">
        <v>99</v>
      </c>
      <c r="BM36" s="1" t="s">
        <v>624</v>
      </c>
    </row>
    <row r="37" spans="1:65" hidden="1" x14ac:dyDescent="0.25">
      <c r="A37" s="1" t="s">
        <v>134</v>
      </c>
      <c r="B37" s="1" t="s">
        <v>134</v>
      </c>
      <c r="C37" s="1">
        <v>199</v>
      </c>
      <c r="D37" s="1" t="s">
        <v>65</v>
      </c>
      <c r="E37" s="1">
        <v>2</v>
      </c>
      <c r="F37" s="1" t="s">
        <v>285</v>
      </c>
      <c r="G37" s="1">
        <v>18</v>
      </c>
      <c r="H37" s="1" t="s">
        <v>286</v>
      </c>
      <c r="I37" s="1">
        <v>0</v>
      </c>
      <c r="J37" s="1" t="s">
        <v>68</v>
      </c>
      <c r="K37" s="1">
        <v>0</v>
      </c>
      <c r="L37" s="1" t="s">
        <v>68</v>
      </c>
      <c r="M37" s="1">
        <v>0</v>
      </c>
      <c r="N37" s="1" t="s">
        <v>68</v>
      </c>
      <c r="O37" s="1">
        <v>0</v>
      </c>
      <c r="P37" s="1" t="s">
        <v>68</v>
      </c>
      <c r="Q37" s="1">
        <v>0</v>
      </c>
      <c r="R37" s="1" t="s">
        <v>286</v>
      </c>
      <c r="S37" s="1">
        <v>1506</v>
      </c>
      <c r="T37" s="1" t="s">
        <v>350</v>
      </c>
      <c r="U37" s="1">
        <v>25</v>
      </c>
      <c r="V37" s="1">
        <v>3</v>
      </c>
      <c r="W37" s="1" t="s">
        <v>424</v>
      </c>
      <c r="X37" s="1">
        <v>1</v>
      </c>
      <c r="Y37" s="1" t="s">
        <v>71</v>
      </c>
      <c r="Z37" s="1">
        <v>1</v>
      </c>
      <c r="AA37" s="1" t="s">
        <v>72</v>
      </c>
      <c r="AB37" s="1">
        <v>1</v>
      </c>
      <c r="AC37" s="1">
        <v>0</v>
      </c>
      <c r="AD37" s="1">
        <v>0</v>
      </c>
      <c r="AE37" s="1">
        <v>0</v>
      </c>
      <c r="AF37" s="1">
        <v>3000</v>
      </c>
      <c r="AG37" s="1">
        <v>3000</v>
      </c>
      <c r="AH37" s="1">
        <v>100</v>
      </c>
      <c r="AI37" s="1">
        <v>24414</v>
      </c>
      <c r="AJ37" s="1">
        <v>0</v>
      </c>
      <c r="AK37" s="1">
        <v>0</v>
      </c>
      <c r="AL37" s="1">
        <v>12586</v>
      </c>
      <c r="AM37" s="1">
        <v>0</v>
      </c>
      <c r="AN37" s="1">
        <v>0</v>
      </c>
      <c r="AO37" s="1">
        <v>15000</v>
      </c>
      <c r="AP37" s="1">
        <v>5066</v>
      </c>
      <c r="AQ37" s="1">
        <v>33.770000000000003</v>
      </c>
      <c r="AR37" s="1">
        <v>55000</v>
      </c>
      <c r="AS37" s="1">
        <v>8066</v>
      </c>
      <c r="AT37" s="1">
        <v>14.67</v>
      </c>
      <c r="AU37" s="1">
        <v>0</v>
      </c>
      <c r="AV37" s="1">
        <v>0</v>
      </c>
      <c r="AW37" s="1">
        <v>0</v>
      </c>
      <c r="AX37" s="10">
        <v>2300000000</v>
      </c>
      <c r="AY37" s="10">
        <v>2288852352</v>
      </c>
      <c r="AZ37" s="1" t="s">
        <v>425</v>
      </c>
      <c r="BA37" s="10">
        <v>254339487</v>
      </c>
      <c r="BB37" s="10">
        <v>0</v>
      </c>
      <c r="BC37" s="1">
        <v>0</v>
      </c>
      <c r="BD37" s="10">
        <v>99897000</v>
      </c>
      <c r="BE37" s="10">
        <v>0</v>
      </c>
      <c r="BF37" s="1">
        <v>0</v>
      </c>
      <c r="BG37" s="11">
        <v>3631301000</v>
      </c>
      <c r="BH37" s="11">
        <v>3588164116</v>
      </c>
      <c r="BI37" s="1" t="s">
        <v>426</v>
      </c>
      <c r="BJ37" s="10">
        <v>6285537487</v>
      </c>
      <c r="BK37" s="10">
        <v>5877016468</v>
      </c>
      <c r="BL37" s="1" t="s">
        <v>427</v>
      </c>
      <c r="BM37" s="1" t="s">
        <v>625</v>
      </c>
    </row>
    <row r="38" spans="1:65" hidden="1" x14ac:dyDescent="0.25">
      <c r="A38" s="1" t="s">
        <v>134</v>
      </c>
      <c r="B38" s="1" t="s">
        <v>134</v>
      </c>
      <c r="C38" s="1">
        <v>199</v>
      </c>
      <c r="D38" s="1" t="s">
        <v>65</v>
      </c>
      <c r="E38" s="1">
        <v>2</v>
      </c>
      <c r="F38" s="1" t="s">
        <v>285</v>
      </c>
      <c r="G38" s="1">
        <v>18</v>
      </c>
      <c r="H38" s="1" t="s">
        <v>286</v>
      </c>
      <c r="I38" s="1">
        <v>0</v>
      </c>
      <c r="J38" s="1" t="s">
        <v>68</v>
      </c>
      <c r="K38" s="1">
        <v>0</v>
      </c>
      <c r="L38" s="1" t="s">
        <v>68</v>
      </c>
      <c r="M38" s="1">
        <v>0</v>
      </c>
      <c r="N38" s="1" t="s">
        <v>68</v>
      </c>
      <c r="O38" s="1">
        <v>0</v>
      </c>
      <c r="P38" s="1" t="s">
        <v>68</v>
      </c>
      <c r="Q38" s="1">
        <v>0</v>
      </c>
      <c r="R38" s="1" t="s">
        <v>286</v>
      </c>
      <c r="S38" s="1">
        <v>1506</v>
      </c>
      <c r="T38" s="1" t="s">
        <v>350</v>
      </c>
      <c r="U38" s="1">
        <v>25</v>
      </c>
      <c r="V38" s="1">
        <v>4</v>
      </c>
      <c r="W38" s="1" t="s">
        <v>428</v>
      </c>
      <c r="X38" s="1">
        <v>1</v>
      </c>
      <c r="Y38" s="1" t="s">
        <v>71</v>
      </c>
      <c r="Z38" s="1">
        <v>1</v>
      </c>
      <c r="AA38" s="1" t="s">
        <v>72</v>
      </c>
      <c r="AB38" s="1">
        <v>1</v>
      </c>
      <c r="AC38" s="1">
        <v>0</v>
      </c>
      <c r="AD38" s="1">
        <v>0</v>
      </c>
      <c r="AE38" s="1">
        <v>0</v>
      </c>
      <c r="AF38" s="1">
        <v>1200</v>
      </c>
      <c r="AG38" s="1">
        <v>12000</v>
      </c>
      <c r="AH38" s="1">
        <v>1000</v>
      </c>
      <c r="AI38" s="1">
        <v>5000</v>
      </c>
      <c r="AJ38" s="1">
        <v>2500</v>
      </c>
      <c r="AK38" s="1">
        <v>50</v>
      </c>
      <c r="AL38" s="1">
        <v>18800</v>
      </c>
      <c r="AM38" s="1">
        <v>17482</v>
      </c>
      <c r="AN38" s="1">
        <v>92.99</v>
      </c>
      <c r="AO38" s="1">
        <v>0</v>
      </c>
      <c r="AP38" s="1">
        <v>0</v>
      </c>
      <c r="AQ38" s="1">
        <v>0</v>
      </c>
      <c r="AR38" s="1">
        <v>25000</v>
      </c>
      <c r="AS38" s="1">
        <v>31982</v>
      </c>
      <c r="AT38" s="1">
        <v>127.93</v>
      </c>
      <c r="AU38" s="1">
        <v>0</v>
      </c>
      <c r="AV38" s="1">
        <v>0</v>
      </c>
      <c r="AW38" s="1">
        <v>0</v>
      </c>
      <c r="AX38" s="10">
        <v>4400000000</v>
      </c>
      <c r="AY38" s="10">
        <v>4365715683</v>
      </c>
      <c r="AZ38" s="1" t="s">
        <v>429</v>
      </c>
      <c r="BA38" s="10">
        <v>300000000</v>
      </c>
      <c r="BB38" s="10">
        <v>277800703</v>
      </c>
      <c r="BC38" s="1" t="s">
        <v>430</v>
      </c>
      <c r="BD38" s="10">
        <v>3390465000</v>
      </c>
      <c r="BE38" s="10">
        <v>3390464961</v>
      </c>
      <c r="BF38" s="1">
        <v>100</v>
      </c>
      <c r="BG38" s="11">
        <v>0</v>
      </c>
      <c r="BH38" s="11">
        <v>0</v>
      </c>
      <c r="BI38" s="1">
        <v>0</v>
      </c>
      <c r="BJ38" s="10">
        <v>8090465000</v>
      </c>
      <c r="BK38" s="10">
        <v>8033981347</v>
      </c>
      <c r="BL38" s="1" t="s">
        <v>431</v>
      </c>
      <c r="BM38" s="1" t="s">
        <v>625</v>
      </c>
    </row>
    <row r="39" spans="1:65" x14ac:dyDescent="0.25">
      <c r="A39" s="1" t="s">
        <v>140</v>
      </c>
      <c r="B39" s="1" t="s">
        <v>141</v>
      </c>
      <c r="C39" s="1">
        <v>199</v>
      </c>
      <c r="D39" s="1" t="s">
        <v>65</v>
      </c>
      <c r="E39" s="1">
        <v>2</v>
      </c>
      <c r="F39" s="1" t="s">
        <v>285</v>
      </c>
      <c r="G39" s="1">
        <v>18</v>
      </c>
      <c r="H39" s="1" t="s">
        <v>286</v>
      </c>
      <c r="I39" s="1">
        <v>0</v>
      </c>
      <c r="J39" s="1" t="s">
        <v>68</v>
      </c>
      <c r="K39" s="1">
        <v>0</v>
      </c>
      <c r="L39" s="1" t="s">
        <v>68</v>
      </c>
      <c r="M39" s="1">
        <v>0</v>
      </c>
      <c r="N39" s="1" t="s">
        <v>68</v>
      </c>
      <c r="O39" s="1">
        <v>0</v>
      </c>
      <c r="P39" s="1" t="s">
        <v>68</v>
      </c>
      <c r="Q39" s="1">
        <v>0</v>
      </c>
      <c r="R39" s="1" t="s">
        <v>286</v>
      </c>
      <c r="S39" s="1">
        <v>1561</v>
      </c>
      <c r="T39" s="1" t="s">
        <v>359</v>
      </c>
      <c r="U39" s="1">
        <v>11</v>
      </c>
      <c r="V39" s="1">
        <v>1</v>
      </c>
      <c r="W39" s="1" t="s">
        <v>360</v>
      </c>
      <c r="X39" s="1">
        <v>1</v>
      </c>
      <c r="Y39" s="1" t="s">
        <v>71</v>
      </c>
      <c r="Z39" s="1">
        <v>1</v>
      </c>
      <c r="AA39" s="1" t="s">
        <v>72</v>
      </c>
      <c r="AB39" s="1">
        <v>1</v>
      </c>
      <c r="AC39" s="1">
        <v>0</v>
      </c>
      <c r="AD39" s="1">
        <v>0</v>
      </c>
      <c r="AE39" s="1">
        <v>0</v>
      </c>
      <c r="AF39" s="1">
        <v>7</v>
      </c>
      <c r="AG39" s="1">
        <v>3</v>
      </c>
      <c r="AH39" s="1">
        <v>42.86</v>
      </c>
      <c r="AI39" s="1">
        <v>12</v>
      </c>
      <c r="AJ39" s="1">
        <v>19.95</v>
      </c>
      <c r="AK39" s="1">
        <v>166.25</v>
      </c>
      <c r="AL39" s="1">
        <v>8</v>
      </c>
      <c r="AM39" s="1">
        <v>10.39</v>
      </c>
      <c r="AN39" s="1">
        <v>129.88</v>
      </c>
      <c r="AO39" s="1">
        <v>8</v>
      </c>
      <c r="AP39" s="1">
        <v>5</v>
      </c>
      <c r="AQ39" s="1">
        <v>62.5</v>
      </c>
      <c r="AR39" s="28">
        <v>35</v>
      </c>
      <c r="AS39" s="28">
        <v>38.340000000000003</v>
      </c>
      <c r="AT39" s="1">
        <v>109.54</v>
      </c>
      <c r="AU39" s="1">
        <v>0</v>
      </c>
      <c r="AV39" s="1">
        <v>0</v>
      </c>
      <c r="AW39" s="1">
        <v>0</v>
      </c>
      <c r="AX39" s="10">
        <v>3042000000</v>
      </c>
      <c r="AY39" s="10">
        <v>3041683334</v>
      </c>
      <c r="AZ39" s="1" t="s">
        <v>112</v>
      </c>
      <c r="BA39" s="10">
        <v>12762374036</v>
      </c>
      <c r="BB39" s="10">
        <v>12757755808</v>
      </c>
      <c r="BC39" s="1" t="s">
        <v>150</v>
      </c>
      <c r="BD39" s="10">
        <v>10538223928</v>
      </c>
      <c r="BE39" s="10">
        <v>10531159121</v>
      </c>
      <c r="BF39" s="1" t="s">
        <v>197</v>
      </c>
      <c r="BG39" s="11">
        <v>4454781345</v>
      </c>
      <c r="BH39" s="11">
        <v>4445633595</v>
      </c>
      <c r="BI39" s="1" t="s">
        <v>309</v>
      </c>
      <c r="BJ39" s="10">
        <v>30797379309</v>
      </c>
      <c r="BK39" s="10">
        <v>30776231858</v>
      </c>
      <c r="BL39" s="1" t="s">
        <v>197</v>
      </c>
      <c r="BM39" s="1" t="s">
        <v>624</v>
      </c>
    </row>
    <row r="40" spans="1:65" hidden="1" x14ac:dyDescent="0.25">
      <c r="A40" s="1" t="s">
        <v>140</v>
      </c>
      <c r="B40" s="1" t="s">
        <v>141</v>
      </c>
      <c r="C40" s="1">
        <v>199</v>
      </c>
      <c r="D40" s="1" t="s">
        <v>65</v>
      </c>
      <c r="E40" s="1">
        <v>2</v>
      </c>
      <c r="F40" s="1" t="s">
        <v>285</v>
      </c>
      <c r="G40" s="1">
        <v>18</v>
      </c>
      <c r="H40" s="1" t="s">
        <v>286</v>
      </c>
      <c r="I40" s="1">
        <v>0</v>
      </c>
      <c r="J40" s="1" t="s">
        <v>68</v>
      </c>
      <c r="K40" s="1">
        <v>0</v>
      </c>
      <c r="L40" s="1" t="s">
        <v>68</v>
      </c>
      <c r="M40" s="1">
        <v>0</v>
      </c>
      <c r="N40" s="1" t="s">
        <v>68</v>
      </c>
      <c r="O40" s="1">
        <v>0</v>
      </c>
      <c r="P40" s="1" t="s">
        <v>68</v>
      </c>
      <c r="Q40" s="1">
        <v>0</v>
      </c>
      <c r="R40" s="1" t="s">
        <v>286</v>
      </c>
      <c r="S40" s="1">
        <v>1561</v>
      </c>
      <c r="T40" s="1" t="s">
        <v>359</v>
      </c>
      <c r="U40" s="1">
        <v>11</v>
      </c>
      <c r="V40" s="1">
        <v>2</v>
      </c>
      <c r="W40" s="1" t="s">
        <v>432</v>
      </c>
      <c r="X40" s="1">
        <v>1</v>
      </c>
      <c r="Y40" s="1" t="s">
        <v>71</v>
      </c>
      <c r="Z40" s="1">
        <v>1</v>
      </c>
      <c r="AA40" s="1" t="s">
        <v>72</v>
      </c>
      <c r="AB40" s="1">
        <v>1</v>
      </c>
      <c r="AC40" s="1">
        <v>0</v>
      </c>
      <c r="AD40" s="1">
        <v>0</v>
      </c>
      <c r="AE40" s="1">
        <v>0</v>
      </c>
      <c r="AF40" s="1">
        <v>2160</v>
      </c>
      <c r="AG40" s="1">
        <v>8487</v>
      </c>
      <c r="AH40" s="1">
        <v>392.92</v>
      </c>
      <c r="AI40" s="1">
        <v>5840</v>
      </c>
      <c r="AJ40" s="1">
        <v>33514</v>
      </c>
      <c r="AK40" s="1">
        <v>573.87</v>
      </c>
      <c r="AL40" s="1">
        <v>8000</v>
      </c>
      <c r="AM40" s="1">
        <v>5442</v>
      </c>
      <c r="AN40" s="1">
        <v>68.03</v>
      </c>
      <c r="AO40" s="1">
        <v>2000</v>
      </c>
      <c r="AP40" s="1">
        <v>0</v>
      </c>
      <c r="AQ40" s="1">
        <v>0</v>
      </c>
      <c r="AR40" s="1">
        <v>18000</v>
      </c>
      <c r="AS40" s="1">
        <v>47443</v>
      </c>
      <c r="AT40" s="1">
        <v>263.57</v>
      </c>
      <c r="AU40" s="1">
        <v>0</v>
      </c>
      <c r="AV40" s="1">
        <v>0</v>
      </c>
      <c r="AW40" s="1">
        <v>0</v>
      </c>
      <c r="AX40" s="10">
        <v>4832000000</v>
      </c>
      <c r="AY40" s="10">
        <v>4158149403</v>
      </c>
      <c r="AZ40" s="1" t="s">
        <v>433</v>
      </c>
      <c r="BA40" s="10">
        <v>195000000</v>
      </c>
      <c r="BB40" s="10">
        <v>194280545</v>
      </c>
      <c r="BC40" s="1" t="s">
        <v>375</v>
      </c>
      <c r="BD40" s="10">
        <v>143776072</v>
      </c>
      <c r="BE40" s="10">
        <v>143776072</v>
      </c>
      <c r="BF40" s="1">
        <v>100</v>
      </c>
      <c r="BG40" s="11">
        <v>12670000</v>
      </c>
      <c r="BH40" s="11">
        <v>12644000</v>
      </c>
      <c r="BI40" s="1" t="s">
        <v>434</v>
      </c>
      <c r="BJ40" s="10">
        <v>5183446072</v>
      </c>
      <c r="BK40" s="10">
        <v>4508850020</v>
      </c>
      <c r="BL40" s="1" t="s">
        <v>435</v>
      </c>
      <c r="BM40" s="1" t="s">
        <v>625</v>
      </c>
    </row>
    <row r="41" spans="1:65" x14ac:dyDescent="0.25">
      <c r="A41" s="1" t="s">
        <v>146</v>
      </c>
      <c r="B41" s="1" t="s">
        <v>147</v>
      </c>
      <c r="C41" s="1">
        <v>199</v>
      </c>
      <c r="D41" s="1" t="s">
        <v>65</v>
      </c>
      <c r="E41" s="1">
        <v>2</v>
      </c>
      <c r="F41" s="1" t="s">
        <v>285</v>
      </c>
      <c r="G41" s="1">
        <v>18</v>
      </c>
      <c r="H41" s="1" t="s">
        <v>286</v>
      </c>
      <c r="I41" s="1">
        <v>0</v>
      </c>
      <c r="J41" s="1" t="s">
        <v>68</v>
      </c>
      <c r="K41" s="1">
        <v>0</v>
      </c>
      <c r="L41" s="1" t="s">
        <v>68</v>
      </c>
      <c r="M41" s="1">
        <v>0</v>
      </c>
      <c r="N41" s="1" t="s">
        <v>68</v>
      </c>
      <c r="O41" s="1">
        <v>0</v>
      </c>
      <c r="P41" s="1" t="s">
        <v>68</v>
      </c>
      <c r="Q41" s="1">
        <v>0</v>
      </c>
      <c r="R41" s="1" t="s">
        <v>286</v>
      </c>
      <c r="S41" s="1">
        <v>1338</v>
      </c>
      <c r="T41" s="1" t="s">
        <v>361</v>
      </c>
      <c r="U41" s="1">
        <v>11</v>
      </c>
      <c r="V41" s="1">
        <v>1</v>
      </c>
      <c r="W41" s="1" t="s">
        <v>362</v>
      </c>
      <c r="X41" s="1">
        <v>1</v>
      </c>
      <c r="Y41" s="1" t="s">
        <v>71</v>
      </c>
      <c r="Z41" s="1">
        <v>1</v>
      </c>
      <c r="AA41" s="1" t="s">
        <v>72</v>
      </c>
      <c r="AB41" s="1">
        <v>1</v>
      </c>
      <c r="AC41" s="1">
        <v>0</v>
      </c>
      <c r="AD41" s="1">
        <v>0</v>
      </c>
      <c r="AE41" s="1">
        <v>0</v>
      </c>
      <c r="AF41" s="1">
        <v>8</v>
      </c>
      <c r="AG41" s="1">
        <v>8</v>
      </c>
      <c r="AH41" s="1">
        <v>100</v>
      </c>
      <c r="AI41" s="1">
        <v>9</v>
      </c>
      <c r="AJ41" s="1">
        <v>7.29</v>
      </c>
      <c r="AK41" s="1">
        <v>81</v>
      </c>
      <c r="AL41" s="1">
        <v>8</v>
      </c>
      <c r="AM41" s="1">
        <v>5.98</v>
      </c>
      <c r="AN41" s="1">
        <v>74.75</v>
      </c>
      <c r="AO41" s="1">
        <v>9</v>
      </c>
      <c r="AP41" s="1">
        <v>2.4700000000000002</v>
      </c>
      <c r="AQ41" s="1">
        <v>27.44</v>
      </c>
      <c r="AR41" s="28">
        <v>34</v>
      </c>
      <c r="AS41" s="28">
        <v>23.74</v>
      </c>
      <c r="AT41" s="1">
        <v>69.819999999999993</v>
      </c>
      <c r="AU41" s="1">
        <v>0</v>
      </c>
      <c r="AV41" s="1">
        <v>0</v>
      </c>
      <c r="AW41" s="1">
        <v>0</v>
      </c>
      <c r="AX41" s="10">
        <v>5603385000</v>
      </c>
      <c r="AY41" s="10">
        <v>5603000000</v>
      </c>
      <c r="AZ41" s="1" t="s">
        <v>112</v>
      </c>
      <c r="BA41" s="10">
        <v>5693242635</v>
      </c>
      <c r="BB41" s="10">
        <v>5690547099</v>
      </c>
      <c r="BC41" s="1" t="s">
        <v>89</v>
      </c>
      <c r="BD41" s="10">
        <v>5289317221</v>
      </c>
      <c r="BE41" s="10">
        <v>5288799058</v>
      </c>
      <c r="BF41" s="1" t="s">
        <v>112</v>
      </c>
      <c r="BG41" s="11">
        <v>3104728376</v>
      </c>
      <c r="BH41" s="11">
        <v>3053559227</v>
      </c>
      <c r="BI41" s="1" t="s">
        <v>363</v>
      </c>
      <c r="BJ41" s="10">
        <v>19690673232</v>
      </c>
      <c r="BK41" s="10">
        <v>19635905384</v>
      </c>
      <c r="BL41" s="1" t="s">
        <v>333</v>
      </c>
      <c r="BM41" s="1" t="s">
        <v>624</v>
      </c>
    </row>
    <row r="42" spans="1:65" hidden="1" x14ac:dyDescent="0.25">
      <c r="A42" s="1" t="s">
        <v>146</v>
      </c>
      <c r="B42" s="1" t="s">
        <v>147</v>
      </c>
      <c r="C42" s="1">
        <v>199</v>
      </c>
      <c r="D42" s="1" t="s">
        <v>65</v>
      </c>
      <c r="E42" s="1">
        <v>2</v>
      </c>
      <c r="F42" s="1" t="s">
        <v>285</v>
      </c>
      <c r="G42" s="1">
        <v>18</v>
      </c>
      <c r="H42" s="1" t="s">
        <v>286</v>
      </c>
      <c r="I42" s="1">
        <v>0</v>
      </c>
      <c r="J42" s="1" t="s">
        <v>68</v>
      </c>
      <c r="K42" s="1">
        <v>0</v>
      </c>
      <c r="L42" s="1" t="s">
        <v>68</v>
      </c>
      <c r="M42" s="1">
        <v>0</v>
      </c>
      <c r="N42" s="1" t="s">
        <v>68</v>
      </c>
      <c r="O42" s="1">
        <v>0</v>
      </c>
      <c r="P42" s="1" t="s">
        <v>68</v>
      </c>
      <c r="Q42" s="1">
        <v>0</v>
      </c>
      <c r="R42" s="1" t="s">
        <v>286</v>
      </c>
      <c r="S42" s="1">
        <v>1338</v>
      </c>
      <c r="T42" s="1" t="s">
        <v>361</v>
      </c>
      <c r="U42" s="1">
        <v>11</v>
      </c>
      <c r="V42" s="1">
        <v>2</v>
      </c>
      <c r="W42" s="1" t="s">
        <v>436</v>
      </c>
      <c r="X42" s="1">
        <v>1</v>
      </c>
      <c r="Y42" s="1" t="s">
        <v>71</v>
      </c>
      <c r="Z42" s="1">
        <v>1</v>
      </c>
      <c r="AA42" s="1" t="s">
        <v>72</v>
      </c>
      <c r="AB42" s="1">
        <v>1</v>
      </c>
      <c r="AC42" s="1">
        <v>0</v>
      </c>
      <c r="AD42" s="1">
        <v>0</v>
      </c>
      <c r="AE42" s="1">
        <v>0</v>
      </c>
      <c r="AF42" s="1">
        <v>3000</v>
      </c>
      <c r="AG42" s="1">
        <v>3000</v>
      </c>
      <c r="AH42" s="1">
        <v>100</v>
      </c>
      <c r="AI42" s="1">
        <v>3000</v>
      </c>
      <c r="AJ42" s="1">
        <v>7396.6</v>
      </c>
      <c r="AK42" s="1">
        <v>246.55</v>
      </c>
      <c r="AL42" s="1">
        <v>3000</v>
      </c>
      <c r="AM42" s="1">
        <v>969.37</v>
      </c>
      <c r="AN42" s="1">
        <v>32.31</v>
      </c>
      <c r="AO42" s="1">
        <v>3000</v>
      </c>
      <c r="AP42" s="1">
        <v>4658.25</v>
      </c>
      <c r="AQ42" s="1">
        <v>155.28</v>
      </c>
      <c r="AR42" s="1">
        <v>12000</v>
      </c>
      <c r="AS42" s="1">
        <v>16024.22</v>
      </c>
      <c r="AT42" s="1">
        <v>133.54</v>
      </c>
      <c r="AU42" s="1">
        <v>0</v>
      </c>
      <c r="AV42" s="1">
        <v>0</v>
      </c>
      <c r="AW42" s="1">
        <v>0</v>
      </c>
      <c r="AX42" s="10">
        <v>622598000</v>
      </c>
      <c r="AY42" s="10">
        <v>520769033</v>
      </c>
      <c r="AZ42" s="1" t="s">
        <v>437</v>
      </c>
      <c r="BA42" s="10">
        <v>1483428365</v>
      </c>
      <c r="BB42" s="10">
        <v>1483428365</v>
      </c>
      <c r="BC42" s="1">
        <v>100</v>
      </c>
      <c r="BD42" s="10">
        <v>1287065779</v>
      </c>
      <c r="BE42" s="10">
        <v>1286547615</v>
      </c>
      <c r="BF42" s="1" t="s">
        <v>150</v>
      </c>
      <c r="BG42" s="11">
        <v>1297529910</v>
      </c>
      <c r="BH42" s="11">
        <v>1297529910</v>
      </c>
      <c r="BI42" s="1">
        <v>100</v>
      </c>
      <c r="BJ42" s="10">
        <v>4690622054</v>
      </c>
      <c r="BK42" s="10">
        <v>4588274923</v>
      </c>
      <c r="BL42" s="1" t="s">
        <v>438</v>
      </c>
      <c r="BM42" s="1" t="s">
        <v>625</v>
      </c>
    </row>
    <row r="43" spans="1:65" x14ac:dyDescent="0.25">
      <c r="A43" s="1" t="s">
        <v>154</v>
      </c>
      <c r="B43" s="1" t="s">
        <v>155</v>
      </c>
      <c r="C43" s="1">
        <v>199</v>
      </c>
      <c r="D43" s="1" t="s">
        <v>65</v>
      </c>
      <c r="E43" s="1">
        <v>2</v>
      </c>
      <c r="F43" s="1" t="s">
        <v>285</v>
      </c>
      <c r="G43" s="1">
        <v>18</v>
      </c>
      <c r="H43" s="1" t="s">
        <v>286</v>
      </c>
      <c r="I43" s="1">
        <v>0</v>
      </c>
      <c r="J43" s="1" t="s">
        <v>68</v>
      </c>
      <c r="K43" s="1">
        <v>0</v>
      </c>
      <c r="L43" s="1" t="s">
        <v>68</v>
      </c>
      <c r="M43" s="1">
        <v>0</v>
      </c>
      <c r="N43" s="1" t="s">
        <v>68</v>
      </c>
      <c r="O43" s="1">
        <v>0</v>
      </c>
      <c r="P43" s="1" t="s">
        <v>68</v>
      </c>
      <c r="Q43" s="1">
        <v>0</v>
      </c>
      <c r="R43" s="1" t="s">
        <v>286</v>
      </c>
      <c r="S43" s="1">
        <v>1505</v>
      </c>
      <c r="T43" s="1" t="s">
        <v>286</v>
      </c>
      <c r="U43" s="1">
        <v>6</v>
      </c>
      <c r="V43" s="1">
        <v>1</v>
      </c>
      <c r="W43" s="1" t="s">
        <v>364</v>
      </c>
      <c r="X43" s="1">
        <v>1</v>
      </c>
      <c r="Y43" s="1" t="s">
        <v>71</v>
      </c>
      <c r="Z43" s="1">
        <v>1</v>
      </c>
      <c r="AA43" s="1" t="s">
        <v>72</v>
      </c>
      <c r="AB43" s="1">
        <v>1</v>
      </c>
      <c r="AC43" s="1">
        <v>0</v>
      </c>
      <c r="AD43" s="1">
        <v>0</v>
      </c>
      <c r="AE43" s="1">
        <v>0</v>
      </c>
      <c r="AF43" s="1">
        <v>3</v>
      </c>
      <c r="AG43" s="1">
        <v>5.54</v>
      </c>
      <c r="AH43" s="1">
        <v>184.67</v>
      </c>
      <c r="AI43" s="1">
        <v>4</v>
      </c>
      <c r="AJ43" s="1">
        <v>6.94</v>
      </c>
      <c r="AK43" s="1">
        <v>173.5</v>
      </c>
      <c r="AL43" s="1">
        <v>3.28</v>
      </c>
      <c r="AM43" s="1">
        <v>3.28</v>
      </c>
      <c r="AN43" s="1">
        <v>100</v>
      </c>
      <c r="AO43" s="1">
        <v>1.72</v>
      </c>
      <c r="AP43" s="1">
        <v>0.85</v>
      </c>
      <c r="AQ43" s="1">
        <v>49.42</v>
      </c>
      <c r="AR43" s="28">
        <v>12</v>
      </c>
      <c r="AS43" s="28">
        <v>16.61</v>
      </c>
      <c r="AT43" s="1">
        <v>138.41999999999999</v>
      </c>
      <c r="AU43" s="1">
        <v>0</v>
      </c>
      <c r="AV43" s="1">
        <v>0</v>
      </c>
      <c r="AW43" s="1">
        <v>0</v>
      </c>
      <c r="AX43" s="10">
        <v>6133136000</v>
      </c>
      <c r="AY43" s="10">
        <v>6133012333</v>
      </c>
      <c r="AZ43" s="1">
        <v>100</v>
      </c>
      <c r="BA43" s="10">
        <v>5700000000</v>
      </c>
      <c r="BB43" s="10">
        <v>5649103521</v>
      </c>
      <c r="BC43" s="1" t="s">
        <v>365</v>
      </c>
      <c r="BD43" s="10">
        <v>6145524494</v>
      </c>
      <c r="BE43" s="10">
        <v>6145524494</v>
      </c>
      <c r="BF43" s="1">
        <v>100</v>
      </c>
      <c r="BG43" s="11">
        <v>3199064948</v>
      </c>
      <c r="BH43" s="11">
        <v>3154436214</v>
      </c>
      <c r="BI43" s="1" t="s">
        <v>366</v>
      </c>
      <c r="BJ43" s="10">
        <v>21177725442</v>
      </c>
      <c r="BK43" s="10">
        <v>21082076562</v>
      </c>
      <c r="BL43" s="1" t="s">
        <v>367</v>
      </c>
      <c r="BM43" s="1" t="s">
        <v>624</v>
      </c>
    </row>
    <row r="44" spans="1:65" hidden="1" x14ac:dyDescent="0.25">
      <c r="A44" s="1" t="s">
        <v>154</v>
      </c>
      <c r="B44" s="1" t="s">
        <v>155</v>
      </c>
      <c r="C44" s="1">
        <v>199</v>
      </c>
      <c r="D44" s="1" t="s">
        <v>65</v>
      </c>
      <c r="E44" s="1">
        <v>2</v>
      </c>
      <c r="F44" s="1" t="s">
        <v>285</v>
      </c>
      <c r="G44" s="1">
        <v>18</v>
      </c>
      <c r="H44" s="1" t="s">
        <v>286</v>
      </c>
      <c r="I44" s="1">
        <v>0</v>
      </c>
      <c r="J44" s="1" t="s">
        <v>68</v>
      </c>
      <c r="K44" s="1">
        <v>0</v>
      </c>
      <c r="L44" s="1" t="s">
        <v>68</v>
      </c>
      <c r="M44" s="1">
        <v>0</v>
      </c>
      <c r="N44" s="1" t="s">
        <v>68</v>
      </c>
      <c r="O44" s="1">
        <v>0</v>
      </c>
      <c r="P44" s="1" t="s">
        <v>68</v>
      </c>
      <c r="Q44" s="1">
        <v>0</v>
      </c>
      <c r="R44" s="1" t="s">
        <v>286</v>
      </c>
      <c r="S44" s="1">
        <v>1505</v>
      </c>
      <c r="T44" s="1" t="s">
        <v>286</v>
      </c>
      <c r="U44" s="1">
        <v>6</v>
      </c>
      <c r="V44" s="1">
        <v>2</v>
      </c>
      <c r="W44" s="1" t="s">
        <v>439</v>
      </c>
      <c r="X44" s="1">
        <v>1</v>
      </c>
      <c r="Y44" s="1" t="s">
        <v>71</v>
      </c>
      <c r="Z44" s="1">
        <v>1</v>
      </c>
      <c r="AA44" s="1" t="s">
        <v>72</v>
      </c>
      <c r="AB44" s="1">
        <v>1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1000</v>
      </c>
      <c r="AJ44" s="1">
        <v>3931</v>
      </c>
      <c r="AK44" s="1">
        <v>393.1</v>
      </c>
      <c r="AL44" s="1">
        <v>1500</v>
      </c>
      <c r="AM44" s="1">
        <v>0</v>
      </c>
      <c r="AN44" s="1">
        <v>0</v>
      </c>
      <c r="AO44" s="1">
        <v>1500</v>
      </c>
      <c r="AP44" s="1">
        <v>0</v>
      </c>
      <c r="AQ44" s="1">
        <v>0</v>
      </c>
      <c r="AR44" s="1">
        <v>4000</v>
      </c>
      <c r="AS44" s="1">
        <v>3931</v>
      </c>
      <c r="AT44" s="1">
        <v>98.28</v>
      </c>
      <c r="AU44" s="1">
        <v>0</v>
      </c>
      <c r="AV44" s="1">
        <v>0</v>
      </c>
      <c r="AW44" s="1">
        <v>0</v>
      </c>
      <c r="AX44" s="10">
        <v>0</v>
      </c>
      <c r="AY44" s="10">
        <v>0</v>
      </c>
      <c r="AZ44" s="1">
        <v>0</v>
      </c>
      <c r="BA44" s="10">
        <v>1430212000</v>
      </c>
      <c r="BB44" s="10">
        <v>1401907823</v>
      </c>
      <c r="BC44" s="1" t="s">
        <v>348</v>
      </c>
      <c r="BD44" s="10">
        <v>1506</v>
      </c>
      <c r="BE44" s="10">
        <v>0</v>
      </c>
      <c r="BF44" s="1">
        <v>0</v>
      </c>
      <c r="BG44" s="11">
        <v>50000000</v>
      </c>
      <c r="BH44" s="11">
        <v>0</v>
      </c>
      <c r="BI44" s="1">
        <v>0</v>
      </c>
      <c r="BJ44" s="10">
        <v>1480213506</v>
      </c>
      <c r="BK44" s="10">
        <v>1401907823</v>
      </c>
      <c r="BL44" s="1" t="s">
        <v>440</v>
      </c>
      <c r="BM44" s="1" t="s">
        <v>625</v>
      </c>
    </row>
    <row r="45" spans="1:65" x14ac:dyDescent="0.25">
      <c r="A45" s="1" t="s">
        <v>160</v>
      </c>
      <c r="B45" s="1" t="s">
        <v>161</v>
      </c>
      <c r="C45" s="1">
        <v>199</v>
      </c>
      <c r="D45" s="1" t="s">
        <v>65</v>
      </c>
      <c r="E45" s="1">
        <v>2</v>
      </c>
      <c r="F45" s="1" t="s">
        <v>285</v>
      </c>
      <c r="G45" s="1">
        <v>17</v>
      </c>
      <c r="H45" s="1" t="s">
        <v>368</v>
      </c>
      <c r="I45" s="1">
        <v>0</v>
      </c>
      <c r="J45" s="1" t="s">
        <v>68</v>
      </c>
      <c r="K45" s="1">
        <v>0</v>
      </c>
      <c r="L45" s="1" t="s">
        <v>68</v>
      </c>
      <c r="M45" s="1">
        <v>0</v>
      </c>
      <c r="N45" s="1" t="s">
        <v>68</v>
      </c>
      <c r="O45" s="1">
        <v>0</v>
      </c>
      <c r="P45" s="1" t="s">
        <v>68</v>
      </c>
      <c r="Q45" s="1">
        <v>0</v>
      </c>
      <c r="R45" s="1" t="s">
        <v>368</v>
      </c>
      <c r="S45" s="1">
        <v>1438</v>
      </c>
      <c r="T45" s="1" t="s">
        <v>369</v>
      </c>
      <c r="U45" s="1">
        <v>25</v>
      </c>
      <c r="V45" s="1">
        <v>1</v>
      </c>
      <c r="W45" s="1" t="s">
        <v>370</v>
      </c>
      <c r="X45" s="1">
        <v>1</v>
      </c>
      <c r="Y45" s="1" t="s">
        <v>71</v>
      </c>
      <c r="Z45" s="1">
        <v>1</v>
      </c>
      <c r="AA45" s="1" t="s">
        <v>72</v>
      </c>
      <c r="AB45" s="1">
        <v>1</v>
      </c>
      <c r="AC45" s="1">
        <v>0</v>
      </c>
      <c r="AD45" s="1">
        <v>0</v>
      </c>
      <c r="AE45" s="1">
        <v>0</v>
      </c>
      <c r="AF45" s="1">
        <v>2</v>
      </c>
      <c r="AG45" s="1">
        <v>5.05</v>
      </c>
      <c r="AH45" s="1">
        <v>252.5</v>
      </c>
      <c r="AI45" s="1">
        <v>4</v>
      </c>
      <c r="AJ45" s="1">
        <v>5.6</v>
      </c>
      <c r="AK45" s="1">
        <v>140</v>
      </c>
      <c r="AL45" s="1">
        <v>4</v>
      </c>
      <c r="AM45" s="1">
        <v>6.12</v>
      </c>
      <c r="AN45" s="1">
        <v>153</v>
      </c>
      <c r="AO45" s="1">
        <v>4</v>
      </c>
      <c r="AP45" s="1">
        <v>6.12</v>
      </c>
      <c r="AQ45" s="1">
        <v>153</v>
      </c>
      <c r="AR45" s="28">
        <v>14</v>
      </c>
      <c r="AS45" s="28">
        <v>22.89</v>
      </c>
      <c r="AT45" s="1">
        <v>163.5</v>
      </c>
      <c r="AU45" s="1">
        <v>0</v>
      </c>
      <c r="AV45" s="1">
        <v>0</v>
      </c>
      <c r="AW45" s="1">
        <v>0</v>
      </c>
      <c r="AX45" s="10">
        <v>1430000000</v>
      </c>
      <c r="AY45" s="10">
        <v>1429327901</v>
      </c>
      <c r="AZ45" s="1" t="s">
        <v>89</v>
      </c>
      <c r="BA45" s="10">
        <v>3754263777</v>
      </c>
      <c r="BB45" s="10">
        <v>3742445000</v>
      </c>
      <c r="BC45" s="1" t="s">
        <v>371</v>
      </c>
      <c r="BD45" s="10">
        <v>2638093381</v>
      </c>
      <c r="BE45" s="10">
        <v>2637124912</v>
      </c>
      <c r="BF45" s="1" t="s">
        <v>150</v>
      </c>
      <c r="BG45" s="11">
        <v>361603099</v>
      </c>
      <c r="BH45" s="11">
        <v>361603099</v>
      </c>
      <c r="BI45" s="1">
        <v>100</v>
      </c>
      <c r="BJ45" s="10">
        <v>8183960257</v>
      </c>
      <c r="BK45" s="10">
        <v>8170500912</v>
      </c>
      <c r="BL45" s="1" t="s">
        <v>372</v>
      </c>
      <c r="BM45" s="1" t="s">
        <v>624</v>
      </c>
    </row>
    <row r="46" spans="1:65" hidden="1" x14ac:dyDescent="0.25">
      <c r="A46" s="1" t="s">
        <v>160</v>
      </c>
      <c r="B46" s="1" t="s">
        <v>161</v>
      </c>
      <c r="C46" s="1">
        <v>199</v>
      </c>
      <c r="D46" s="1" t="s">
        <v>65</v>
      </c>
      <c r="E46" s="1">
        <v>2</v>
      </c>
      <c r="F46" s="1" t="s">
        <v>285</v>
      </c>
      <c r="G46" s="1">
        <v>17</v>
      </c>
      <c r="H46" s="1" t="s">
        <v>368</v>
      </c>
      <c r="I46" s="1">
        <v>0</v>
      </c>
      <c r="J46" s="1" t="s">
        <v>68</v>
      </c>
      <c r="K46" s="1">
        <v>0</v>
      </c>
      <c r="L46" s="1" t="s">
        <v>68</v>
      </c>
      <c r="M46" s="1">
        <v>0</v>
      </c>
      <c r="N46" s="1" t="s">
        <v>68</v>
      </c>
      <c r="O46" s="1">
        <v>0</v>
      </c>
      <c r="P46" s="1" t="s">
        <v>68</v>
      </c>
      <c r="Q46" s="1">
        <v>0</v>
      </c>
      <c r="R46" s="1" t="s">
        <v>368</v>
      </c>
      <c r="S46" s="1">
        <v>1438</v>
      </c>
      <c r="T46" s="1" t="s">
        <v>369</v>
      </c>
      <c r="U46" s="1">
        <v>25</v>
      </c>
      <c r="V46" s="1">
        <v>2</v>
      </c>
      <c r="W46" s="1" t="s">
        <v>441</v>
      </c>
      <c r="X46" s="1">
        <v>1</v>
      </c>
      <c r="Y46" s="1" t="s">
        <v>71</v>
      </c>
      <c r="Z46" s="1">
        <v>1</v>
      </c>
      <c r="AA46" s="1" t="s">
        <v>72</v>
      </c>
      <c r="AB46" s="1">
        <v>1</v>
      </c>
      <c r="AC46" s="1">
        <v>0</v>
      </c>
      <c r="AD46" s="1">
        <v>0</v>
      </c>
      <c r="AE46" s="1">
        <v>0</v>
      </c>
      <c r="AF46" s="1">
        <v>6000</v>
      </c>
      <c r="AG46" s="1">
        <v>6000</v>
      </c>
      <c r="AH46" s="1">
        <v>100</v>
      </c>
      <c r="AI46" s="1">
        <v>4000</v>
      </c>
      <c r="AJ46" s="1">
        <v>6000</v>
      </c>
      <c r="AK46" s="1">
        <v>150</v>
      </c>
      <c r="AL46" s="1">
        <v>4000</v>
      </c>
      <c r="AM46" s="1">
        <v>11554.98</v>
      </c>
      <c r="AN46" s="1">
        <v>288.87</v>
      </c>
      <c r="AO46" s="1">
        <v>2000</v>
      </c>
      <c r="AP46" s="1">
        <v>11554.98</v>
      </c>
      <c r="AQ46" s="1">
        <v>577.75</v>
      </c>
      <c r="AR46" s="1">
        <v>16000</v>
      </c>
      <c r="AS46" s="1">
        <v>35109.96</v>
      </c>
      <c r="AT46" s="1">
        <v>219.44</v>
      </c>
      <c r="AU46" s="1">
        <v>0</v>
      </c>
      <c r="AV46" s="1">
        <v>0</v>
      </c>
      <c r="AW46" s="1">
        <v>0</v>
      </c>
      <c r="AX46" s="10">
        <v>4070000000</v>
      </c>
      <c r="AY46" s="10">
        <v>4070000000</v>
      </c>
      <c r="AZ46" s="1">
        <v>100</v>
      </c>
      <c r="BA46" s="10">
        <v>246666667</v>
      </c>
      <c r="BB46" s="10">
        <v>246666667</v>
      </c>
      <c r="BC46" s="1">
        <v>100</v>
      </c>
      <c r="BD46" s="10">
        <v>2369283441</v>
      </c>
      <c r="BE46" s="10">
        <v>2369283441</v>
      </c>
      <c r="BF46" s="1">
        <v>100</v>
      </c>
      <c r="BG46" s="11">
        <v>2312274048</v>
      </c>
      <c r="BH46" s="11">
        <v>2307621875</v>
      </c>
      <c r="BI46" s="1" t="s">
        <v>442</v>
      </c>
      <c r="BJ46" s="10">
        <v>8998224156</v>
      </c>
      <c r="BK46" s="10">
        <v>8993571983</v>
      </c>
      <c r="BL46" s="1" t="s">
        <v>89</v>
      </c>
      <c r="BM46" s="1" t="s">
        <v>625</v>
      </c>
    </row>
    <row r="47" spans="1:65" x14ac:dyDescent="0.25">
      <c r="A47" s="1" t="s">
        <v>169</v>
      </c>
      <c r="B47" s="1" t="s">
        <v>170</v>
      </c>
      <c r="C47" s="1">
        <v>199</v>
      </c>
      <c r="D47" s="1" t="s">
        <v>65</v>
      </c>
      <c r="E47" s="1">
        <v>2</v>
      </c>
      <c r="F47" s="1" t="s">
        <v>285</v>
      </c>
      <c r="G47" s="1">
        <v>18</v>
      </c>
      <c r="H47" s="1" t="s">
        <v>286</v>
      </c>
      <c r="I47" s="1">
        <v>0</v>
      </c>
      <c r="J47" s="1" t="s">
        <v>68</v>
      </c>
      <c r="K47" s="1">
        <v>0</v>
      </c>
      <c r="L47" s="1" t="s">
        <v>68</v>
      </c>
      <c r="M47" s="1">
        <v>0</v>
      </c>
      <c r="N47" s="1" t="s">
        <v>68</v>
      </c>
      <c r="O47" s="1">
        <v>0</v>
      </c>
      <c r="P47" s="1" t="s">
        <v>68</v>
      </c>
      <c r="Q47" s="1">
        <v>0</v>
      </c>
      <c r="R47" s="1" t="s">
        <v>286</v>
      </c>
      <c r="S47" s="1">
        <v>1290</v>
      </c>
      <c r="T47" s="1" t="s">
        <v>373</v>
      </c>
      <c r="U47" s="1">
        <v>19</v>
      </c>
      <c r="V47" s="1">
        <v>1</v>
      </c>
      <c r="W47" s="1" t="s">
        <v>374</v>
      </c>
      <c r="X47" s="1">
        <v>1</v>
      </c>
      <c r="Y47" s="1" t="s">
        <v>71</v>
      </c>
      <c r="Z47" s="1">
        <v>1</v>
      </c>
      <c r="AA47" s="1" t="s">
        <v>72</v>
      </c>
      <c r="AB47" s="1">
        <v>1</v>
      </c>
      <c r="AC47" s="1">
        <v>0</v>
      </c>
      <c r="AD47" s="1">
        <v>0</v>
      </c>
      <c r="AE47" s="1">
        <v>0</v>
      </c>
      <c r="AF47" s="1">
        <v>5</v>
      </c>
      <c r="AG47" s="1">
        <v>5</v>
      </c>
      <c r="AH47" s="1">
        <v>100</v>
      </c>
      <c r="AI47" s="1">
        <v>5</v>
      </c>
      <c r="AJ47" s="1">
        <v>5</v>
      </c>
      <c r="AK47" s="1">
        <v>100</v>
      </c>
      <c r="AL47" s="1">
        <v>5</v>
      </c>
      <c r="AM47" s="1">
        <v>5</v>
      </c>
      <c r="AN47" s="1">
        <v>100</v>
      </c>
      <c r="AO47" s="1">
        <v>5</v>
      </c>
      <c r="AP47" s="1">
        <v>2.5</v>
      </c>
      <c r="AQ47" s="1">
        <v>50</v>
      </c>
      <c r="AR47" s="28">
        <v>20</v>
      </c>
      <c r="AS47" s="28">
        <v>17.5</v>
      </c>
      <c r="AT47" s="1">
        <v>87.5</v>
      </c>
      <c r="AU47" s="1">
        <v>0</v>
      </c>
      <c r="AV47" s="1">
        <v>0</v>
      </c>
      <c r="AW47" s="1">
        <v>0</v>
      </c>
      <c r="AX47" s="10">
        <v>7525958000</v>
      </c>
      <c r="AY47" s="10">
        <v>7525958000</v>
      </c>
      <c r="AZ47" s="1">
        <v>100</v>
      </c>
      <c r="BA47" s="10">
        <v>8826736205</v>
      </c>
      <c r="BB47" s="10">
        <v>8826736205</v>
      </c>
      <c r="BC47" s="1">
        <v>100</v>
      </c>
      <c r="BD47" s="10">
        <v>11712258246</v>
      </c>
      <c r="BE47" s="10">
        <v>11668803546</v>
      </c>
      <c r="BF47" s="1" t="s">
        <v>375</v>
      </c>
      <c r="BG47" s="11">
        <v>5819917000</v>
      </c>
      <c r="BH47" s="11">
        <v>5816221526</v>
      </c>
      <c r="BI47" s="1" t="s">
        <v>246</v>
      </c>
      <c r="BJ47" s="10">
        <v>33884869451</v>
      </c>
      <c r="BK47" s="10">
        <v>33837719277</v>
      </c>
      <c r="BL47" s="1" t="s">
        <v>376</v>
      </c>
      <c r="BM47" s="1" t="s">
        <v>624</v>
      </c>
    </row>
    <row r="48" spans="1:65" x14ac:dyDescent="0.25">
      <c r="A48" s="1" t="s">
        <v>175</v>
      </c>
      <c r="B48" s="1" t="s">
        <v>176</v>
      </c>
      <c r="C48" s="1">
        <v>199</v>
      </c>
      <c r="D48" s="1" t="s">
        <v>65</v>
      </c>
      <c r="E48" s="1">
        <v>2</v>
      </c>
      <c r="F48" s="1" t="s">
        <v>285</v>
      </c>
      <c r="G48" s="1">
        <v>18</v>
      </c>
      <c r="H48" s="1" t="s">
        <v>286</v>
      </c>
      <c r="I48" s="1">
        <v>0</v>
      </c>
      <c r="J48" s="1" t="s">
        <v>68</v>
      </c>
      <c r="K48" s="1">
        <v>0</v>
      </c>
      <c r="L48" s="1" t="s">
        <v>68</v>
      </c>
      <c r="M48" s="1">
        <v>0</v>
      </c>
      <c r="N48" s="1" t="s">
        <v>68</v>
      </c>
      <c r="O48" s="1">
        <v>0</v>
      </c>
      <c r="P48" s="1" t="s">
        <v>68</v>
      </c>
      <c r="Q48" s="1">
        <v>0</v>
      </c>
      <c r="R48" s="1" t="s">
        <v>286</v>
      </c>
      <c r="S48" s="1">
        <v>1391</v>
      </c>
      <c r="T48" s="1" t="s">
        <v>377</v>
      </c>
      <c r="U48" s="1">
        <v>23</v>
      </c>
      <c r="V48" s="1">
        <v>1</v>
      </c>
      <c r="W48" s="1" t="s">
        <v>378</v>
      </c>
      <c r="X48" s="1">
        <v>1</v>
      </c>
      <c r="Y48" s="1" t="s">
        <v>71</v>
      </c>
      <c r="Z48" s="1">
        <v>1</v>
      </c>
      <c r="AA48" s="1" t="s">
        <v>72</v>
      </c>
      <c r="AB48" s="1">
        <v>1</v>
      </c>
      <c r="AC48" s="1">
        <v>0</v>
      </c>
      <c r="AD48" s="1">
        <v>0</v>
      </c>
      <c r="AE48" s="1">
        <v>0</v>
      </c>
      <c r="AF48" s="1">
        <v>0.25</v>
      </c>
      <c r="AG48" s="1">
        <v>0.56999999999999995</v>
      </c>
      <c r="AH48" s="1">
        <v>228</v>
      </c>
      <c r="AI48" s="1">
        <v>0.45</v>
      </c>
      <c r="AJ48" s="1">
        <v>0.83</v>
      </c>
      <c r="AK48" s="1">
        <v>184.44</v>
      </c>
      <c r="AL48" s="1">
        <v>0.15</v>
      </c>
      <c r="AM48" s="1">
        <v>0.41</v>
      </c>
      <c r="AN48" s="1">
        <v>273.33</v>
      </c>
      <c r="AO48" s="1">
        <v>0.15</v>
      </c>
      <c r="AP48" s="1">
        <v>0.15</v>
      </c>
      <c r="AQ48" s="1">
        <v>100</v>
      </c>
      <c r="AR48" s="28">
        <v>1</v>
      </c>
      <c r="AS48" s="28">
        <v>1.96</v>
      </c>
      <c r="AT48" s="1">
        <v>196</v>
      </c>
      <c r="AU48" s="1">
        <v>0</v>
      </c>
      <c r="AV48" s="1">
        <v>0</v>
      </c>
      <c r="AW48" s="1">
        <v>0</v>
      </c>
      <c r="AX48" s="10">
        <v>3000000000</v>
      </c>
      <c r="AY48" s="10">
        <v>2291045590</v>
      </c>
      <c r="AZ48" s="1" t="s">
        <v>379</v>
      </c>
      <c r="BA48" s="10">
        <v>1772800000</v>
      </c>
      <c r="BB48" s="10">
        <v>1763454077</v>
      </c>
      <c r="BC48" s="1" t="s">
        <v>117</v>
      </c>
      <c r="BD48" s="10">
        <v>1585000000</v>
      </c>
      <c r="BE48" s="10">
        <v>1584819404</v>
      </c>
      <c r="BF48" s="1" t="s">
        <v>112</v>
      </c>
      <c r="BG48" s="11">
        <v>2797488204</v>
      </c>
      <c r="BH48" s="11">
        <v>2797488204</v>
      </c>
      <c r="BI48" s="1">
        <v>100</v>
      </c>
      <c r="BJ48" s="10">
        <v>9155288204</v>
      </c>
      <c r="BK48" s="10">
        <v>8436807275</v>
      </c>
      <c r="BL48" s="1" t="s">
        <v>380</v>
      </c>
      <c r="BM48" s="1" t="s">
        <v>624</v>
      </c>
    </row>
    <row r="49" spans="1:65" x14ac:dyDescent="0.25">
      <c r="A49" s="1" t="s">
        <v>180</v>
      </c>
      <c r="B49" s="1" t="s">
        <v>181</v>
      </c>
      <c r="C49" s="1">
        <v>199</v>
      </c>
      <c r="D49" s="1" t="s">
        <v>65</v>
      </c>
      <c r="E49" s="1">
        <v>2</v>
      </c>
      <c r="F49" s="1" t="s">
        <v>285</v>
      </c>
      <c r="G49" s="1">
        <v>18</v>
      </c>
      <c r="H49" s="1" t="s">
        <v>286</v>
      </c>
      <c r="I49" s="1">
        <v>0</v>
      </c>
      <c r="J49" s="1" t="s">
        <v>68</v>
      </c>
      <c r="K49" s="1">
        <v>0</v>
      </c>
      <c r="L49" s="1" t="s">
        <v>68</v>
      </c>
      <c r="M49" s="1">
        <v>0</v>
      </c>
      <c r="N49" s="1" t="s">
        <v>68</v>
      </c>
      <c r="O49" s="1">
        <v>0</v>
      </c>
      <c r="P49" s="1" t="s">
        <v>68</v>
      </c>
      <c r="Q49" s="1">
        <v>0</v>
      </c>
      <c r="R49" s="1" t="s">
        <v>286</v>
      </c>
      <c r="S49" s="1">
        <v>1544</v>
      </c>
      <c r="T49" s="1" t="s">
        <v>381</v>
      </c>
      <c r="U49" s="1">
        <v>13</v>
      </c>
      <c r="V49" s="1">
        <v>1</v>
      </c>
      <c r="W49" s="1" t="s">
        <v>382</v>
      </c>
      <c r="X49" s="1">
        <v>1</v>
      </c>
      <c r="Y49" s="1" t="s">
        <v>71</v>
      </c>
      <c r="Z49" s="1">
        <v>3</v>
      </c>
      <c r="AA49" s="1" t="s">
        <v>298</v>
      </c>
      <c r="AB49" s="1">
        <v>1</v>
      </c>
      <c r="AC49" s="1">
        <v>0</v>
      </c>
      <c r="AD49" s="1">
        <v>0</v>
      </c>
      <c r="AE49" s="1">
        <v>0</v>
      </c>
      <c r="AF49" s="1">
        <v>2</v>
      </c>
      <c r="AG49" s="1">
        <v>6.9</v>
      </c>
      <c r="AH49" s="1">
        <v>345</v>
      </c>
      <c r="AI49" s="1">
        <v>2.5</v>
      </c>
      <c r="AJ49" s="1">
        <v>0</v>
      </c>
      <c r="AK49" s="1">
        <v>0</v>
      </c>
      <c r="AL49" s="1">
        <v>1.5</v>
      </c>
      <c r="AM49" s="1">
        <v>1.7</v>
      </c>
      <c r="AN49" s="1">
        <v>113.33</v>
      </c>
      <c r="AO49" s="1">
        <v>0</v>
      </c>
      <c r="AP49" s="1">
        <v>0</v>
      </c>
      <c r="AQ49" s="1">
        <v>0</v>
      </c>
      <c r="AR49" s="28">
        <v>8</v>
      </c>
      <c r="AS49" s="28">
        <v>8.6</v>
      </c>
      <c r="AT49" s="1">
        <v>107.5</v>
      </c>
      <c r="AU49" s="1">
        <v>0</v>
      </c>
      <c r="AV49" s="1">
        <v>0</v>
      </c>
      <c r="AW49" s="1">
        <v>0</v>
      </c>
      <c r="AX49" s="10">
        <v>4796504459</v>
      </c>
      <c r="AY49" s="10">
        <v>4796504459</v>
      </c>
      <c r="AZ49" s="1">
        <v>100</v>
      </c>
      <c r="BA49" s="10">
        <v>2000000000</v>
      </c>
      <c r="BB49" s="10">
        <v>71166667</v>
      </c>
      <c r="BC49" s="1" t="s">
        <v>383</v>
      </c>
      <c r="BD49" s="10">
        <v>2357459970</v>
      </c>
      <c r="BE49" s="10">
        <v>2357459970</v>
      </c>
      <c r="BF49" s="1">
        <v>100</v>
      </c>
      <c r="BG49" s="11">
        <v>0</v>
      </c>
      <c r="BH49" s="11">
        <v>0</v>
      </c>
      <c r="BI49" s="1">
        <v>0</v>
      </c>
      <c r="BJ49" s="10">
        <v>9153964429</v>
      </c>
      <c r="BK49" s="10">
        <v>7225131096</v>
      </c>
      <c r="BL49" s="1" t="s">
        <v>384</v>
      </c>
      <c r="BM49" s="1" t="s">
        <v>624</v>
      </c>
    </row>
    <row r="50" spans="1:65" x14ac:dyDescent="0.25">
      <c r="A50" s="1" t="s">
        <v>180</v>
      </c>
      <c r="B50" s="1" t="s">
        <v>181</v>
      </c>
      <c r="C50" s="1">
        <v>199</v>
      </c>
      <c r="D50" s="1" t="s">
        <v>65</v>
      </c>
      <c r="E50" s="1">
        <v>2</v>
      </c>
      <c r="F50" s="1" t="s">
        <v>285</v>
      </c>
      <c r="G50" s="1">
        <v>18</v>
      </c>
      <c r="H50" s="1" t="s">
        <v>286</v>
      </c>
      <c r="I50" s="1">
        <v>0</v>
      </c>
      <c r="J50" s="1" t="s">
        <v>68</v>
      </c>
      <c r="K50" s="1">
        <v>0</v>
      </c>
      <c r="L50" s="1" t="s">
        <v>68</v>
      </c>
      <c r="M50" s="1">
        <v>0</v>
      </c>
      <c r="N50" s="1" t="s">
        <v>68</v>
      </c>
      <c r="O50" s="1">
        <v>0</v>
      </c>
      <c r="P50" s="1" t="s">
        <v>68</v>
      </c>
      <c r="Q50" s="1">
        <v>0</v>
      </c>
      <c r="R50" s="1" t="s">
        <v>286</v>
      </c>
      <c r="S50" s="1">
        <v>1544</v>
      </c>
      <c r="T50" s="1" t="s">
        <v>381</v>
      </c>
      <c r="U50" s="1">
        <v>13</v>
      </c>
      <c r="V50" s="1">
        <v>2</v>
      </c>
      <c r="W50" s="1" t="s">
        <v>385</v>
      </c>
      <c r="X50" s="1">
        <v>1</v>
      </c>
      <c r="Y50" s="1" t="s">
        <v>71</v>
      </c>
      <c r="Z50" s="1">
        <v>1</v>
      </c>
      <c r="AA50" s="1" t="s">
        <v>72</v>
      </c>
      <c r="AB50" s="1">
        <v>1</v>
      </c>
      <c r="AC50" s="1">
        <v>0</v>
      </c>
      <c r="AD50" s="1">
        <v>0</v>
      </c>
      <c r="AE50" s="1">
        <v>0</v>
      </c>
      <c r="AF50" s="1">
        <v>6</v>
      </c>
      <c r="AG50" s="1">
        <v>15</v>
      </c>
      <c r="AH50" s="1">
        <v>250</v>
      </c>
      <c r="AI50" s="1">
        <v>7.3</v>
      </c>
      <c r="AJ50" s="1">
        <v>12.14</v>
      </c>
      <c r="AK50" s="1">
        <v>166.3</v>
      </c>
      <c r="AL50" s="1">
        <v>6</v>
      </c>
      <c r="AM50" s="1">
        <v>10</v>
      </c>
      <c r="AN50" s="1">
        <v>166.67</v>
      </c>
      <c r="AO50" s="1">
        <v>4.7</v>
      </c>
      <c r="AP50" s="1">
        <v>1.32</v>
      </c>
      <c r="AQ50" s="1">
        <v>28.09</v>
      </c>
      <c r="AR50" s="28">
        <v>24</v>
      </c>
      <c r="AS50" s="28">
        <v>38.46</v>
      </c>
      <c r="AT50" s="1">
        <v>160.25</v>
      </c>
      <c r="AU50" s="1">
        <v>0</v>
      </c>
      <c r="AV50" s="1">
        <v>0</v>
      </c>
      <c r="AW50" s="1">
        <v>0</v>
      </c>
      <c r="AX50" s="10">
        <v>13798238521</v>
      </c>
      <c r="AY50" s="10">
        <v>13798238521</v>
      </c>
      <c r="AZ50" s="1">
        <v>100</v>
      </c>
      <c r="BA50" s="10">
        <v>20908340138</v>
      </c>
      <c r="BB50" s="10">
        <v>20908340138</v>
      </c>
      <c r="BC50" s="1">
        <v>100</v>
      </c>
      <c r="BD50" s="10">
        <v>20769912768</v>
      </c>
      <c r="BE50" s="10">
        <v>20769912768</v>
      </c>
      <c r="BF50" s="1">
        <v>100</v>
      </c>
      <c r="BG50" s="11">
        <v>5811755841</v>
      </c>
      <c r="BH50" s="11">
        <v>5811755841</v>
      </c>
      <c r="BI50" s="1">
        <v>100</v>
      </c>
      <c r="BJ50" s="10">
        <v>61288247268</v>
      </c>
      <c r="BK50" s="10">
        <v>61288247268</v>
      </c>
      <c r="BL50" s="1">
        <v>100</v>
      </c>
      <c r="BM50" s="1" t="s">
        <v>624</v>
      </c>
    </row>
    <row r="51" spans="1:65" hidden="1" x14ac:dyDescent="0.25">
      <c r="A51" s="1" t="s">
        <v>180</v>
      </c>
      <c r="B51" s="1" t="s">
        <v>181</v>
      </c>
      <c r="C51" s="1">
        <v>199</v>
      </c>
      <c r="D51" s="1" t="s">
        <v>65</v>
      </c>
      <c r="E51" s="1">
        <v>2</v>
      </c>
      <c r="F51" s="1" t="s">
        <v>285</v>
      </c>
      <c r="G51" s="1">
        <v>18</v>
      </c>
      <c r="H51" s="1" t="s">
        <v>286</v>
      </c>
      <c r="I51" s="1">
        <v>0</v>
      </c>
      <c r="J51" s="1" t="s">
        <v>68</v>
      </c>
      <c r="K51" s="1">
        <v>0</v>
      </c>
      <c r="L51" s="1" t="s">
        <v>68</v>
      </c>
      <c r="M51" s="1">
        <v>0</v>
      </c>
      <c r="N51" s="1" t="s">
        <v>68</v>
      </c>
      <c r="O51" s="1">
        <v>0</v>
      </c>
      <c r="P51" s="1" t="s">
        <v>68</v>
      </c>
      <c r="Q51" s="1">
        <v>0</v>
      </c>
      <c r="R51" s="1" t="s">
        <v>286</v>
      </c>
      <c r="S51" s="1">
        <v>1544</v>
      </c>
      <c r="T51" s="1" t="s">
        <v>381</v>
      </c>
      <c r="U51" s="1">
        <v>13</v>
      </c>
      <c r="V51" s="1">
        <v>3</v>
      </c>
      <c r="W51" s="1" t="s">
        <v>443</v>
      </c>
      <c r="X51" s="1">
        <v>1</v>
      </c>
      <c r="Y51" s="1" t="s">
        <v>71</v>
      </c>
      <c r="Z51" s="1">
        <v>1</v>
      </c>
      <c r="AA51" s="1" t="s">
        <v>72</v>
      </c>
      <c r="AB51" s="1">
        <v>1</v>
      </c>
      <c r="AC51" s="1">
        <v>0</v>
      </c>
      <c r="AD51" s="1">
        <v>0</v>
      </c>
      <c r="AE51" s="1">
        <v>0</v>
      </c>
      <c r="AF51" s="1">
        <v>3750</v>
      </c>
      <c r="AG51" s="1">
        <v>3750</v>
      </c>
      <c r="AH51" s="1">
        <v>100</v>
      </c>
      <c r="AI51" s="1">
        <v>3600</v>
      </c>
      <c r="AJ51" s="1">
        <v>0</v>
      </c>
      <c r="AK51" s="1">
        <v>0</v>
      </c>
      <c r="AL51" s="1">
        <v>3750</v>
      </c>
      <c r="AM51" s="1">
        <v>1680</v>
      </c>
      <c r="AN51" s="1">
        <v>44.8</v>
      </c>
      <c r="AO51" s="1">
        <v>3900</v>
      </c>
      <c r="AP51" s="1">
        <v>0</v>
      </c>
      <c r="AQ51" s="1">
        <v>0</v>
      </c>
      <c r="AR51" s="1">
        <v>15000</v>
      </c>
      <c r="AS51" s="1">
        <v>5430</v>
      </c>
      <c r="AT51" s="1">
        <v>36.200000000000003</v>
      </c>
      <c r="AU51" s="1">
        <v>0</v>
      </c>
      <c r="AV51" s="1">
        <v>0</v>
      </c>
      <c r="AW51" s="1">
        <v>0</v>
      </c>
      <c r="AX51" s="10">
        <v>550000000</v>
      </c>
      <c r="AY51" s="10">
        <v>550000000</v>
      </c>
      <c r="AZ51" s="1">
        <v>100</v>
      </c>
      <c r="BA51" s="10">
        <v>451911022</v>
      </c>
      <c r="BB51" s="10">
        <v>0</v>
      </c>
      <c r="BC51" s="1">
        <v>0</v>
      </c>
      <c r="BD51" s="10">
        <v>1216729467</v>
      </c>
      <c r="BE51" s="10">
        <v>1216729467</v>
      </c>
      <c r="BF51" s="1">
        <v>100</v>
      </c>
      <c r="BG51" s="11">
        <v>358504541</v>
      </c>
      <c r="BH51" s="11">
        <v>358504541</v>
      </c>
      <c r="BI51" s="1">
        <v>100</v>
      </c>
      <c r="BJ51" s="10">
        <v>2577145030</v>
      </c>
      <c r="BK51" s="10">
        <v>2125234008</v>
      </c>
      <c r="BL51" s="1" t="s">
        <v>444</v>
      </c>
      <c r="BM51" s="1" t="s">
        <v>625</v>
      </c>
    </row>
    <row r="52" spans="1:65" hidden="1" x14ac:dyDescent="0.25">
      <c r="A52" s="1" t="s">
        <v>180</v>
      </c>
      <c r="B52" s="1" t="s">
        <v>181</v>
      </c>
      <c r="C52" s="1">
        <v>199</v>
      </c>
      <c r="D52" s="1" t="s">
        <v>65</v>
      </c>
      <c r="E52" s="1">
        <v>2</v>
      </c>
      <c r="F52" s="1" t="s">
        <v>285</v>
      </c>
      <c r="G52" s="1">
        <v>18</v>
      </c>
      <c r="H52" s="1" t="s">
        <v>286</v>
      </c>
      <c r="I52" s="1">
        <v>0</v>
      </c>
      <c r="J52" s="1" t="s">
        <v>68</v>
      </c>
      <c r="K52" s="1">
        <v>0</v>
      </c>
      <c r="L52" s="1" t="s">
        <v>68</v>
      </c>
      <c r="M52" s="1">
        <v>0</v>
      </c>
      <c r="N52" s="1" t="s">
        <v>68</v>
      </c>
      <c r="O52" s="1">
        <v>0</v>
      </c>
      <c r="P52" s="1" t="s">
        <v>68</v>
      </c>
      <c r="Q52" s="1">
        <v>0</v>
      </c>
      <c r="R52" s="1" t="s">
        <v>286</v>
      </c>
      <c r="S52" s="1">
        <v>1544</v>
      </c>
      <c r="T52" s="1" t="s">
        <v>381</v>
      </c>
      <c r="U52" s="1">
        <v>13</v>
      </c>
      <c r="V52" s="1">
        <v>4</v>
      </c>
      <c r="W52" s="1" t="s">
        <v>445</v>
      </c>
      <c r="X52" s="1">
        <v>1</v>
      </c>
      <c r="Y52" s="1" t="s">
        <v>71</v>
      </c>
      <c r="Z52" s="1">
        <v>1</v>
      </c>
      <c r="AA52" s="1" t="s">
        <v>72</v>
      </c>
      <c r="AB52" s="1">
        <v>1</v>
      </c>
      <c r="AC52" s="1">
        <v>0</v>
      </c>
      <c r="AD52" s="1">
        <v>0</v>
      </c>
      <c r="AE52" s="1">
        <v>0</v>
      </c>
      <c r="AF52" s="1">
        <v>5000</v>
      </c>
      <c r="AG52" s="1">
        <v>500</v>
      </c>
      <c r="AH52" s="1">
        <v>10</v>
      </c>
      <c r="AI52" s="1">
        <v>4800</v>
      </c>
      <c r="AJ52" s="1">
        <v>4300</v>
      </c>
      <c r="AK52" s="1">
        <v>89.58</v>
      </c>
      <c r="AL52" s="1">
        <v>5000</v>
      </c>
      <c r="AM52" s="1">
        <v>10000</v>
      </c>
      <c r="AN52" s="1">
        <v>200</v>
      </c>
      <c r="AO52" s="1">
        <v>5200</v>
      </c>
      <c r="AP52" s="1">
        <v>470</v>
      </c>
      <c r="AQ52" s="1">
        <v>9.0399999999999991</v>
      </c>
      <c r="AR52" s="1">
        <v>20000</v>
      </c>
      <c r="AS52" s="1">
        <v>15270</v>
      </c>
      <c r="AT52" s="1">
        <v>76.349999999999994</v>
      </c>
      <c r="AU52" s="1">
        <v>0</v>
      </c>
      <c r="AV52" s="1">
        <v>0</v>
      </c>
      <c r="AW52" s="1">
        <v>0</v>
      </c>
      <c r="AX52" s="10">
        <v>1225902020</v>
      </c>
      <c r="AY52" s="10">
        <v>950000000</v>
      </c>
      <c r="AZ52" s="1" t="s">
        <v>446</v>
      </c>
      <c r="BA52" s="10">
        <v>4092999840</v>
      </c>
      <c r="BB52" s="10">
        <v>4092999840</v>
      </c>
      <c r="BC52" s="1">
        <v>100</v>
      </c>
      <c r="BD52" s="10">
        <v>363579795</v>
      </c>
      <c r="BE52" s="10">
        <v>200000000</v>
      </c>
      <c r="BF52" s="1" t="s">
        <v>447</v>
      </c>
      <c r="BG52" s="11">
        <v>127531683</v>
      </c>
      <c r="BH52" s="11">
        <v>127531683</v>
      </c>
      <c r="BI52" s="1">
        <v>100</v>
      </c>
      <c r="BJ52" s="10">
        <v>5810013338</v>
      </c>
      <c r="BK52" s="10">
        <v>5370531523</v>
      </c>
      <c r="BL52" s="1" t="s">
        <v>448</v>
      </c>
      <c r="BM52" s="1" t="s">
        <v>625</v>
      </c>
    </row>
    <row r="53" spans="1:65" x14ac:dyDescent="0.25">
      <c r="A53" s="1" t="s">
        <v>189</v>
      </c>
      <c r="B53" s="1" t="s">
        <v>190</v>
      </c>
      <c r="C53" s="1">
        <v>199</v>
      </c>
      <c r="D53" s="1" t="s">
        <v>65</v>
      </c>
      <c r="E53" s="1">
        <v>2</v>
      </c>
      <c r="F53" s="1" t="s">
        <v>285</v>
      </c>
      <c r="G53" s="1">
        <v>18</v>
      </c>
      <c r="H53" s="1" t="s">
        <v>286</v>
      </c>
      <c r="I53" s="1">
        <v>0</v>
      </c>
      <c r="J53" s="1" t="s">
        <v>68</v>
      </c>
      <c r="K53" s="1">
        <v>0</v>
      </c>
      <c r="L53" s="1" t="s">
        <v>68</v>
      </c>
      <c r="M53" s="1">
        <v>0</v>
      </c>
      <c r="N53" s="1" t="s">
        <v>68</v>
      </c>
      <c r="O53" s="1">
        <v>0</v>
      </c>
      <c r="P53" s="1" t="s">
        <v>68</v>
      </c>
      <c r="Q53" s="1">
        <v>0</v>
      </c>
      <c r="R53" s="1" t="s">
        <v>286</v>
      </c>
      <c r="S53" s="1">
        <v>1424</v>
      </c>
      <c r="T53" s="1" t="s">
        <v>386</v>
      </c>
      <c r="U53" s="1">
        <v>21</v>
      </c>
      <c r="V53" s="1">
        <v>1</v>
      </c>
      <c r="W53" s="1" t="s">
        <v>387</v>
      </c>
      <c r="X53" s="1">
        <v>1</v>
      </c>
      <c r="Y53" s="1" t="s">
        <v>71</v>
      </c>
      <c r="Z53" s="1">
        <v>1</v>
      </c>
      <c r="AA53" s="1" t="s">
        <v>72</v>
      </c>
      <c r="AB53" s="1">
        <v>1</v>
      </c>
      <c r="AC53" s="1">
        <v>0</v>
      </c>
      <c r="AD53" s="1">
        <v>0</v>
      </c>
      <c r="AE53" s="1">
        <v>0</v>
      </c>
      <c r="AF53" s="1">
        <v>4</v>
      </c>
      <c r="AG53" s="1">
        <v>24.22</v>
      </c>
      <c r="AH53" s="1">
        <v>605.5</v>
      </c>
      <c r="AI53" s="1">
        <v>3</v>
      </c>
      <c r="AJ53" s="1">
        <v>8.16</v>
      </c>
      <c r="AK53" s="1">
        <v>272</v>
      </c>
      <c r="AL53" s="1">
        <v>6</v>
      </c>
      <c r="AM53" s="1">
        <v>8.43</v>
      </c>
      <c r="AN53" s="1">
        <v>140.5</v>
      </c>
      <c r="AO53" s="1">
        <v>2</v>
      </c>
      <c r="AP53" s="1">
        <v>0</v>
      </c>
      <c r="AQ53" s="1">
        <v>0</v>
      </c>
      <c r="AR53" s="28">
        <v>15</v>
      </c>
      <c r="AS53" s="28">
        <v>40.81</v>
      </c>
      <c r="AT53" s="1">
        <v>272.07</v>
      </c>
      <c r="AU53" s="1">
        <v>0</v>
      </c>
      <c r="AV53" s="1">
        <v>0</v>
      </c>
      <c r="AW53" s="1">
        <v>0</v>
      </c>
      <c r="AX53" s="10">
        <v>15575887579</v>
      </c>
      <c r="AY53" s="10">
        <v>15575887579</v>
      </c>
      <c r="AZ53" s="1">
        <v>100</v>
      </c>
      <c r="BA53" s="10">
        <v>17965042916</v>
      </c>
      <c r="BB53" s="10">
        <v>17766414536</v>
      </c>
      <c r="BC53" s="1" t="s">
        <v>388</v>
      </c>
      <c r="BD53" s="10">
        <v>20936364000</v>
      </c>
      <c r="BE53" s="10">
        <v>20936363637</v>
      </c>
      <c r="BF53" s="1">
        <v>100</v>
      </c>
      <c r="BG53" s="11">
        <v>5484000000</v>
      </c>
      <c r="BH53" s="11">
        <v>5482938142</v>
      </c>
      <c r="BI53" s="1" t="s">
        <v>137</v>
      </c>
      <c r="BJ53" s="10">
        <v>59961294495</v>
      </c>
      <c r="BK53" s="10">
        <v>59761603894</v>
      </c>
      <c r="BL53" s="1" t="s">
        <v>328</v>
      </c>
      <c r="BM53" s="1" t="s">
        <v>624</v>
      </c>
    </row>
    <row r="54" spans="1:65" x14ac:dyDescent="0.25">
      <c r="A54" s="1" t="s">
        <v>189</v>
      </c>
      <c r="B54" s="1" t="s">
        <v>190</v>
      </c>
      <c r="C54" s="1">
        <v>199</v>
      </c>
      <c r="D54" s="1" t="s">
        <v>65</v>
      </c>
      <c r="E54" s="1">
        <v>2</v>
      </c>
      <c r="F54" s="1" t="s">
        <v>285</v>
      </c>
      <c r="G54" s="1">
        <v>18</v>
      </c>
      <c r="H54" s="1" t="s">
        <v>286</v>
      </c>
      <c r="I54" s="1">
        <v>0</v>
      </c>
      <c r="J54" s="1" t="s">
        <v>68</v>
      </c>
      <c r="K54" s="1">
        <v>0</v>
      </c>
      <c r="L54" s="1" t="s">
        <v>68</v>
      </c>
      <c r="M54" s="1">
        <v>0</v>
      </c>
      <c r="N54" s="1" t="s">
        <v>68</v>
      </c>
      <c r="O54" s="1">
        <v>0</v>
      </c>
      <c r="P54" s="1" t="s">
        <v>68</v>
      </c>
      <c r="Q54" s="1">
        <v>0</v>
      </c>
      <c r="R54" s="1" t="s">
        <v>286</v>
      </c>
      <c r="S54" s="1">
        <v>1424</v>
      </c>
      <c r="T54" s="1" t="s">
        <v>386</v>
      </c>
      <c r="U54" s="1">
        <v>21</v>
      </c>
      <c r="V54" s="1">
        <v>2</v>
      </c>
      <c r="W54" s="1" t="s">
        <v>389</v>
      </c>
      <c r="X54" s="1">
        <v>1</v>
      </c>
      <c r="Y54" s="1" t="s">
        <v>71</v>
      </c>
      <c r="Z54" s="1">
        <v>1</v>
      </c>
      <c r="AA54" s="1" t="s">
        <v>72</v>
      </c>
      <c r="AB54" s="1">
        <v>1</v>
      </c>
      <c r="AC54" s="1">
        <v>0</v>
      </c>
      <c r="AD54" s="1">
        <v>0</v>
      </c>
      <c r="AE54" s="1">
        <v>0</v>
      </c>
      <c r="AF54" s="1">
        <v>10</v>
      </c>
      <c r="AG54" s="1">
        <v>17.43</v>
      </c>
      <c r="AH54" s="1">
        <v>174.3</v>
      </c>
      <c r="AI54" s="1">
        <v>10</v>
      </c>
      <c r="AJ54" s="1">
        <v>7.51</v>
      </c>
      <c r="AK54" s="1">
        <v>75.099999999999994</v>
      </c>
      <c r="AL54" s="1">
        <v>14</v>
      </c>
      <c r="AM54" s="1">
        <v>13</v>
      </c>
      <c r="AN54" s="1">
        <v>92.86</v>
      </c>
      <c r="AO54" s="1">
        <v>6</v>
      </c>
      <c r="AP54" s="1">
        <v>4.7</v>
      </c>
      <c r="AQ54" s="1">
        <v>78.33</v>
      </c>
      <c r="AR54" s="28">
        <v>40</v>
      </c>
      <c r="AS54" s="28">
        <v>42.64</v>
      </c>
      <c r="AT54" s="1">
        <v>106.6</v>
      </c>
      <c r="AU54" s="1">
        <v>0</v>
      </c>
      <c r="AV54" s="1">
        <v>0</v>
      </c>
      <c r="AW54" s="1">
        <v>0</v>
      </c>
      <c r="AX54" s="10">
        <v>12007559067</v>
      </c>
      <c r="AY54" s="10">
        <v>12007559067</v>
      </c>
      <c r="AZ54" s="1">
        <v>100</v>
      </c>
      <c r="BA54" s="10">
        <v>12593082500</v>
      </c>
      <c r="BB54" s="10">
        <v>12577254300</v>
      </c>
      <c r="BC54" s="1" t="s">
        <v>390</v>
      </c>
      <c r="BD54" s="10">
        <v>22144432875</v>
      </c>
      <c r="BE54" s="10">
        <v>22144432875</v>
      </c>
      <c r="BF54" s="1">
        <v>100</v>
      </c>
      <c r="BG54" s="11">
        <v>7778000000</v>
      </c>
      <c r="BH54" s="11">
        <v>7777835627</v>
      </c>
      <c r="BI54" s="1">
        <v>100</v>
      </c>
      <c r="BJ54" s="10">
        <v>54523074442</v>
      </c>
      <c r="BK54" s="10">
        <v>54507081869</v>
      </c>
      <c r="BL54" s="1" t="s">
        <v>214</v>
      </c>
      <c r="BM54" s="1" t="s">
        <v>624</v>
      </c>
    </row>
    <row r="55" spans="1:65" x14ac:dyDescent="0.25">
      <c r="A55" s="1" t="s">
        <v>189</v>
      </c>
      <c r="B55" s="1" t="s">
        <v>190</v>
      </c>
      <c r="C55" s="1">
        <v>199</v>
      </c>
      <c r="D55" s="1" t="s">
        <v>65</v>
      </c>
      <c r="E55" s="1">
        <v>2</v>
      </c>
      <c r="F55" s="1" t="s">
        <v>285</v>
      </c>
      <c r="G55" s="1">
        <v>18</v>
      </c>
      <c r="H55" s="1" t="s">
        <v>286</v>
      </c>
      <c r="I55" s="1">
        <v>0</v>
      </c>
      <c r="J55" s="1" t="s">
        <v>68</v>
      </c>
      <c r="K55" s="1">
        <v>0</v>
      </c>
      <c r="L55" s="1" t="s">
        <v>68</v>
      </c>
      <c r="M55" s="1">
        <v>0</v>
      </c>
      <c r="N55" s="1" t="s">
        <v>68</v>
      </c>
      <c r="O55" s="1">
        <v>0</v>
      </c>
      <c r="P55" s="1" t="s">
        <v>68</v>
      </c>
      <c r="Q55" s="1">
        <v>0</v>
      </c>
      <c r="R55" s="1" t="s">
        <v>286</v>
      </c>
      <c r="S55" s="1">
        <v>1424</v>
      </c>
      <c r="T55" s="1" t="s">
        <v>386</v>
      </c>
      <c r="U55" s="1">
        <v>21</v>
      </c>
      <c r="V55" s="1">
        <v>3</v>
      </c>
      <c r="W55" s="1" t="s">
        <v>391</v>
      </c>
      <c r="X55" s="1">
        <v>1</v>
      </c>
      <c r="Y55" s="1" t="s">
        <v>71</v>
      </c>
      <c r="Z55" s="1">
        <v>4</v>
      </c>
      <c r="AA55" s="1" t="s">
        <v>289</v>
      </c>
      <c r="AB55" s="1">
        <v>1</v>
      </c>
      <c r="AC55" s="1">
        <v>0</v>
      </c>
      <c r="AD55" s="1">
        <v>0</v>
      </c>
      <c r="AE55" s="1">
        <v>0</v>
      </c>
      <c r="AF55" s="1">
        <v>1</v>
      </c>
      <c r="AG55" s="1">
        <v>0</v>
      </c>
      <c r="AH55" s="1">
        <v>0</v>
      </c>
      <c r="AI55" s="1">
        <v>1</v>
      </c>
      <c r="AJ55" s="1">
        <v>0.9</v>
      </c>
      <c r="AK55" s="1">
        <v>90</v>
      </c>
      <c r="AL55" s="1">
        <v>1</v>
      </c>
      <c r="AM55" s="1">
        <v>0.5</v>
      </c>
      <c r="AN55" s="1">
        <v>50</v>
      </c>
      <c r="AO55" s="1">
        <v>0</v>
      </c>
      <c r="AP55" s="1">
        <v>0</v>
      </c>
      <c r="AQ55" s="1">
        <v>0</v>
      </c>
      <c r="AR55" s="28">
        <v>4</v>
      </c>
      <c r="AS55" s="28">
        <v>1.4</v>
      </c>
      <c r="AT55" s="1">
        <v>35</v>
      </c>
      <c r="AU55" s="1">
        <v>0</v>
      </c>
      <c r="AV55" s="1">
        <v>0</v>
      </c>
      <c r="AW55" s="1">
        <v>0</v>
      </c>
      <c r="AX55" s="10">
        <v>1015847455</v>
      </c>
      <c r="AY55" s="10">
        <v>1015847455</v>
      </c>
      <c r="AZ55" s="1">
        <v>100</v>
      </c>
      <c r="BA55" s="10">
        <v>3500000000</v>
      </c>
      <c r="BB55" s="10">
        <v>3500000000</v>
      </c>
      <c r="BC55" s="1">
        <v>100</v>
      </c>
      <c r="BD55" s="10">
        <v>2093986000</v>
      </c>
      <c r="BE55" s="10">
        <v>2093636363</v>
      </c>
      <c r="BF55" s="1" t="s">
        <v>137</v>
      </c>
      <c r="BG55" s="11">
        <v>0</v>
      </c>
      <c r="BH55" s="11">
        <v>0</v>
      </c>
      <c r="BI55" s="1">
        <v>0</v>
      </c>
      <c r="BJ55" s="10">
        <v>6609833455</v>
      </c>
      <c r="BK55" s="10">
        <v>6609483818</v>
      </c>
      <c r="BL55" s="1" t="s">
        <v>112</v>
      </c>
      <c r="BM55" s="1" t="s">
        <v>624</v>
      </c>
    </row>
    <row r="56" spans="1:65" x14ac:dyDescent="0.25">
      <c r="A56" s="1" t="s">
        <v>189</v>
      </c>
      <c r="B56" s="1" t="s">
        <v>190</v>
      </c>
      <c r="C56" s="1">
        <v>199</v>
      </c>
      <c r="D56" s="1" t="s">
        <v>65</v>
      </c>
      <c r="E56" s="1">
        <v>2</v>
      </c>
      <c r="F56" s="1" t="s">
        <v>285</v>
      </c>
      <c r="G56" s="1">
        <v>18</v>
      </c>
      <c r="H56" s="1" t="s">
        <v>286</v>
      </c>
      <c r="I56" s="1">
        <v>0</v>
      </c>
      <c r="J56" s="1" t="s">
        <v>68</v>
      </c>
      <c r="K56" s="1">
        <v>0</v>
      </c>
      <c r="L56" s="1" t="s">
        <v>68</v>
      </c>
      <c r="M56" s="1">
        <v>0</v>
      </c>
      <c r="N56" s="1" t="s">
        <v>68</v>
      </c>
      <c r="O56" s="1">
        <v>0</v>
      </c>
      <c r="P56" s="1" t="s">
        <v>68</v>
      </c>
      <c r="Q56" s="1">
        <v>0</v>
      </c>
      <c r="R56" s="1" t="s">
        <v>286</v>
      </c>
      <c r="S56" s="1">
        <v>1424</v>
      </c>
      <c r="T56" s="1" t="s">
        <v>386</v>
      </c>
      <c r="U56" s="1">
        <v>21</v>
      </c>
      <c r="V56" s="1">
        <v>4</v>
      </c>
      <c r="W56" s="1" t="s">
        <v>392</v>
      </c>
      <c r="X56" s="1">
        <v>1</v>
      </c>
      <c r="Y56" s="1" t="s">
        <v>71</v>
      </c>
      <c r="Z56" s="1">
        <v>1</v>
      </c>
      <c r="AA56" s="1" t="s">
        <v>72</v>
      </c>
      <c r="AB56" s="1">
        <v>1</v>
      </c>
      <c r="AC56" s="1">
        <v>0</v>
      </c>
      <c r="AD56" s="1">
        <v>0</v>
      </c>
      <c r="AE56" s="1">
        <v>0</v>
      </c>
      <c r="AF56" s="1">
        <v>2.5</v>
      </c>
      <c r="AG56" s="1">
        <v>3.41</v>
      </c>
      <c r="AH56" s="1">
        <v>136.4</v>
      </c>
      <c r="AI56" s="1">
        <v>4.5</v>
      </c>
      <c r="AJ56" s="1">
        <v>10</v>
      </c>
      <c r="AK56" s="1">
        <v>222.22</v>
      </c>
      <c r="AL56" s="1">
        <v>2</v>
      </c>
      <c r="AM56" s="1">
        <v>5</v>
      </c>
      <c r="AN56" s="1">
        <v>250</v>
      </c>
      <c r="AO56" s="1">
        <v>1</v>
      </c>
      <c r="AP56" s="1">
        <v>2</v>
      </c>
      <c r="AQ56" s="1">
        <v>200</v>
      </c>
      <c r="AR56" s="28">
        <v>10</v>
      </c>
      <c r="AS56" s="28">
        <v>20.41</v>
      </c>
      <c r="AT56" s="1">
        <v>204.1</v>
      </c>
      <c r="AU56" s="1">
        <v>0</v>
      </c>
      <c r="AV56" s="1">
        <v>0</v>
      </c>
      <c r="AW56" s="1">
        <v>0</v>
      </c>
      <c r="AX56" s="10">
        <v>724369440</v>
      </c>
      <c r="AY56" s="10">
        <v>724369440</v>
      </c>
      <c r="AZ56" s="1">
        <v>100</v>
      </c>
      <c r="BA56" s="10">
        <v>3631730000</v>
      </c>
      <c r="BB56" s="10">
        <v>3536730000</v>
      </c>
      <c r="BC56" s="1" t="s">
        <v>393</v>
      </c>
      <c r="BD56" s="10">
        <v>4382902500</v>
      </c>
      <c r="BE56" s="10">
        <v>4362931506</v>
      </c>
      <c r="BF56" s="1" t="s">
        <v>394</v>
      </c>
      <c r="BG56" s="11">
        <v>3000000000</v>
      </c>
      <c r="BH56" s="11">
        <v>2988536699</v>
      </c>
      <c r="BI56" s="1" t="s">
        <v>235</v>
      </c>
      <c r="BJ56" s="10">
        <v>11739001940</v>
      </c>
      <c r="BK56" s="10">
        <v>11612567645</v>
      </c>
      <c r="BL56" s="1" t="s">
        <v>395</v>
      </c>
      <c r="BM56" s="1" t="s">
        <v>624</v>
      </c>
    </row>
    <row r="57" spans="1:65" hidden="1" x14ac:dyDescent="0.25">
      <c r="A57" s="1" t="s">
        <v>189</v>
      </c>
      <c r="B57" s="1" t="s">
        <v>190</v>
      </c>
      <c r="C57" s="1">
        <v>199</v>
      </c>
      <c r="D57" s="1" t="s">
        <v>65</v>
      </c>
      <c r="E57" s="1">
        <v>2</v>
      </c>
      <c r="F57" s="1" t="s">
        <v>285</v>
      </c>
      <c r="G57" s="1">
        <v>18</v>
      </c>
      <c r="H57" s="1" t="s">
        <v>286</v>
      </c>
      <c r="I57" s="1">
        <v>0</v>
      </c>
      <c r="J57" s="1" t="s">
        <v>68</v>
      </c>
      <c r="K57" s="1">
        <v>0</v>
      </c>
      <c r="L57" s="1" t="s">
        <v>68</v>
      </c>
      <c r="M57" s="1">
        <v>0</v>
      </c>
      <c r="N57" s="1" t="s">
        <v>68</v>
      </c>
      <c r="O57" s="1">
        <v>0</v>
      </c>
      <c r="P57" s="1" t="s">
        <v>68</v>
      </c>
      <c r="Q57" s="1">
        <v>0</v>
      </c>
      <c r="R57" s="1" t="s">
        <v>286</v>
      </c>
      <c r="S57" s="1">
        <v>1424</v>
      </c>
      <c r="T57" s="1" t="s">
        <v>386</v>
      </c>
      <c r="U57" s="1">
        <v>21</v>
      </c>
      <c r="V57" s="1">
        <v>5</v>
      </c>
      <c r="W57" s="1" t="s">
        <v>449</v>
      </c>
      <c r="X57" s="1">
        <v>1</v>
      </c>
      <c r="Y57" s="1" t="s">
        <v>71</v>
      </c>
      <c r="Z57" s="1">
        <v>1</v>
      </c>
      <c r="AA57" s="1" t="s">
        <v>72</v>
      </c>
      <c r="AB57" s="1">
        <v>1</v>
      </c>
      <c r="AC57" s="1">
        <v>0</v>
      </c>
      <c r="AD57" s="1">
        <v>0</v>
      </c>
      <c r="AE57" s="1">
        <v>0</v>
      </c>
      <c r="AF57" s="1">
        <v>5000</v>
      </c>
      <c r="AG57" s="1">
        <v>100</v>
      </c>
      <c r="AH57" s="1">
        <v>2</v>
      </c>
      <c r="AI57" s="1">
        <v>12000</v>
      </c>
      <c r="AJ57" s="1">
        <v>22645</v>
      </c>
      <c r="AK57" s="1">
        <v>188.71</v>
      </c>
      <c r="AL57" s="1">
        <v>0</v>
      </c>
      <c r="AM57" s="1">
        <v>0</v>
      </c>
      <c r="AN57" s="1">
        <v>0</v>
      </c>
      <c r="AO57" s="1">
        <v>3000</v>
      </c>
      <c r="AP57" s="1">
        <v>0</v>
      </c>
      <c r="AQ57" s="1">
        <v>0</v>
      </c>
      <c r="AR57" s="1">
        <v>20000</v>
      </c>
      <c r="AS57" s="1">
        <v>22745</v>
      </c>
      <c r="AT57" s="1">
        <v>113.73</v>
      </c>
      <c r="AU57" s="1">
        <v>0</v>
      </c>
      <c r="AV57" s="1">
        <v>0</v>
      </c>
      <c r="AW57" s="1">
        <v>0</v>
      </c>
      <c r="AX57" s="10">
        <v>14854525291</v>
      </c>
      <c r="AY57" s="10">
        <v>14011331021</v>
      </c>
      <c r="AZ57" s="1" t="s">
        <v>450</v>
      </c>
      <c r="BA57" s="10">
        <v>11136309584</v>
      </c>
      <c r="BB57" s="10">
        <v>11136309584</v>
      </c>
      <c r="BC57" s="1">
        <v>100</v>
      </c>
      <c r="BD57" s="10">
        <v>0</v>
      </c>
      <c r="BE57" s="10">
        <v>0</v>
      </c>
      <c r="BF57" s="1">
        <v>0</v>
      </c>
      <c r="BG57" s="11">
        <v>5499819838</v>
      </c>
      <c r="BH57" s="11">
        <v>5449819838</v>
      </c>
      <c r="BI57" s="1" t="s">
        <v>451</v>
      </c>
      <c r="BJ57" s="10">
        <v>31490654713</v>
      </c>
      <c r="BK57" s="10">
        <v>30597460443</v>
      </c>
      <c r="BL57" s="1" t="s">
        <v>452</v>
      </c>
      <c r="BM57" s="1" t="s">
        <v>625</v>
      </c>
    </row>
    <row r="58" spans="1:65" hidden="1" x14ac:dyDescent="0.25">
      <c r="A58" s="1" t="s">
        <v>189</v>
      </c>
      <c r="B58" s="1" t="s">
        <v>190</v>
      </c>
      <c r="C58" s="1">
        <v>199</v>
      </c>
      <c r="D58" s="1" t="s">
        <v>65</v>
      </c>
      <c r="E58" s="1">
        <v>2</v>
      </c>
      <c r="F58" s="1" t="s">
        <v>285</v>
      </c>
      <c r="G58" s="1">
        <v>18</v>
      </c>
      <c r="H58" s="1" t="s">
        <v>286</v>
      </c>
      <c r="I58" s="1">
        <v>0</v>
      </c>
      <c r="J58" s="1" t="s">
        <v>68</v>
      </c>
      <c r="K58" s="1">
        <v>0</v>
      </c>
      <c r="L58" s="1" t="s">
        <v>68</v>
      </c>
      <c r="M58" s="1">
        <v>0</v>
      </c>
      <c r="N58" s="1" t="s">
        <v>68</v>
      </c>
      <c r="O58" s="1">
        <v>0</v>
      </c>
      <c r="P58" s="1" t="s">
        <v>68</v>
      </c>
      <c r="Q58" s="1">
        <v>0</v>
      </c>
      <c r="R58" s="1" t="s">
        <v>286</v>
      </c>
      <c r="S58" s="1">
        <v>1424</v>
      </c>
      <c r="T58" s="1" t="s">
        <v>386</v>
      </c>
      <c r="U58" s="1">
        <v>21</v>
      </c>
      <c r="V58" s="1">
        <v>6</v>
      </c>
      <c r="W58" s="1" t="s">
        <v>453</v>
      </c>
      <c r="X58" s="1">
        <v>1</v>
      </c>
      <c r="Y58" s="1" t="s">
        <v>71</v>
      </c>
      <c r="Z58" s="1">
        <v>1</v>
      </c>
      <c r="AA58" s="1" t="s">
        <v>72</v>
      </c>
      <c r="AB58" s="1">
        <v>1</v>
      </c>
      <c r="AC58" s="1">
        <v>0</v>
      </c>
      <c r="AD58" s="1">
        <v>0</v>
      </c>
      <c r="AE58" s="1">
        <v>0</v>
      </c>
      <c r="AF58" s="1">
        <v>2500</v>
      </c>
      <c r="AG58" s="1">
        <v>7255</v>
      </c>
      <c r="AH58" s="1">
        <v>290.2</v>
      </c>
      <c r="AI58" s="1">
        <v>2000</v>
      </c>
      <c r="AJ58" s="1">
        <v>9032</v>
      </c>
      <c r="AK58" s="1">
        <v>451.6</v>
      </c>
      <c r="AL58" s="1">
        <v>5000</v>
      </c>
      <c r="AM58" s="1">
        <v>5000</v>
      </c>
      <c r="AN58" s="1">
        <v>100</v>
      </c>
      <c r="AO58" s="1">
        <v>500</v>
      </c>
      <c r="AP58" s="1">
        <v>0</v>
      </c>
      <c r="AQ58" s="1">
        <v>0</v>
      </c>
      <c r="AR58" s="1">
        <v>10000</v>
      </c>
      <c r="AS58" s="1">
        <v>21287</v>
      </c>
      <c r="AT58" s="1">
        <v>212.87</v>
      </c>
      <c r="AU58" s="1">
        <v>0</v>
      </c>
      <c r="AV58" s="1">
        <v>0</v>
      </c>
      <c r="AW58" s="1">
        <v>0</v>
      </c>
      <c r="AX58" s="10">
        <v>838856168</v>
      </c>
      <c r="AY58" s="10">
        <v>838856168</v>
      </c>
      <c r="AZ58" s="1">
        <v>100</v>
      </c>
      <c r="BA58" s="10">
        <v>2540000000</v>
      </c>
      <c r="BB58" s="10">
        <v>2540000000</v>
      </c>
      <c r="BC58" s="1">
        <v>100</v>
      </c>
      <c r="BD58" s="10">
        <v>1555568000</v>
      </c>
      <c r="BE58" s="10">
        <v>1555567106</v>
      </c>
      <c r="BF58" s="1">
        <v>100</v>
      </c>
      <c r="BG58" s="11">
        <v>836664934</v>
      </c>
      <c r="BH58" s="11">
        <v>830228066</v>
      </c>
      <c r="BI58" s="1" t="s">
        <v>332</v>
      </c>
      <c r="BJ58" s="10">
        <v>5771089102</v>
      </c>
      <c r="BK58" s="10">
        <v>5764651340</v>
      </c>
      <c r="BL58" s="1" t="s">
        <v>78</v>
      </c>
      <c r="BM58" s="1" t="s">
        <v>625</v>
      </c>
    </row>
    <row r="59" spans="1:65" x14ac:dyDescent="0.25">
      <c r="A59" s="1" t="s">
        <v>200</v>
      </c>
      <c r="B59" s="1" t="s">
        <v>200</v>
      </c>
      <c r="C59" s="1">
        <v>199</v>
      </c>
      <c r="D59" s="1" t="s">
        <v>65</v>
      </c>
      <c r="E59" s="1">
        <v>2</v>
      </c>
      <c r="F59" s="1" t="s">
        <v>285</v>
      </c>
      <c r="G59" s="1">
        <v>18</v>
      </c>
      <c r="H59" s="1" t="s">
        <v>286</v>
      </c>
      <c r="I59" s="1">
        <v>0</v>
      </c>
      <c r="J59" s="1" t="s">
        <v>68</v>
      </c>
      <c r="K59" s="1">
        <v>0</v>
      </c>
      <c r="L59" s="1" t="s">
        <v>68</v>
      </c>
      <c r="M59" s="1">
        <v>0</v>
      </c>
      <c r="N59" s="1" t="s">
        <v>68</v>
      </c>
      <c r="O59" s="1">
        <v>0</v>
      </c>
      <c r="P59" s="1" t="s">
        <v>68</v>
      </c>
      <c r="Q59" s="1">
        <v>0</v>
      </c>
      <c r="R59" s="1" t="s">
        <v>286</v>
      </c>
      <c r="S59" s="1">
        <v>1364</v>
      </c>
      <c r="T59" s="1" t="s">
        <v>396</v>
      </c>
      <c r="U59" s="1">
        <v>22</v>
      </c>
      <c r="V59" s="1">
        <v>1</v>
      </c>
      <c r="W59" s="1" t="s">
        <v>397</v>
      </c>
      <c r="X59" s="1">
        <v>1</v>
      </c>
      <c r="Y59" s="1" t="s">
        <v>71</v>
      </c>
      <c r="Z59" s="1">
        <v>1</v>
      </c>
      <c r="AA59" s="1" t="s">
        <v>72</v>
      </c>
      <c r="AB59" s="1">
        <v>1</v>
      </c>
      <c r="AC59" s="1">
        <v>0</v>
      </c>
      <c r="AD59" s="1">
        <v>0</v>
      </c>
      <c r="AE59" s="1">
        <v>0</v>
      </c>
      <c r="AF59" s="1">
        <v>6.5</v>
      </c>
      <c r="AG59" s="1">
        <v>12</v>
      </c>
      <c r="AH59" s="1">
        <v>184.62</v>
      </c>
      <c r="AI59" s="1">
        <v>6.5</v>
      </c>
      <c r="AJ59" s="1">
        <v>20</v>
      </c>
      <c r="AK59" s="1">
        <v>307.69</v>
      </c>
      <c r="AL59" s="1">
        <v>6.5</v>
      </c>
      <c r="AM59" s="1">
        <v>9</v>
      </c>
      <c r="AN59" s="1">
        <v>138.46</v>
      </c>
      <c r="AO59" s="1">
        <v>6.5</v>
      </c>
      <c r="AP59" s="1">
        <v>3</v>
      </c>
      <c r="AQ59" s="1">
        <v>46.15</v>
      </c>
      <c r="AR59" s="28">
        <v>26</v>
      </c>
      <c r="AS59" s="28">
        <v>44</v>
      </c>
      <c r="AT59" s="1">
        <v>169.23</v>
      </c>
      <c r="AU59" s="1">
        <v>0</v>
      </c>
      <c r="AV59" s="1">
        <v>0</v>
      </c>
      <c r="AW59" s="1">
        <v>0</v>
      </c>
      <c r="AX59" s="10">
        <v>18719501687</v>
      </c>
      <c r="AY59" s="10">
        <v>18560947368</v>
      </c>
      <c r="AZ59" s="1" t="s">
        <v>398</v>
      </c>
      <c r="BA59" s="10">
        <v>22600549000</v>
      </c>
      <c r="BB59" s="10">
        <v>22444528386</v>
      </c>
      <c r="BC59" s="1" t="s">
        <v>399</v>
      </c>
      <c r="BD59" s="10">
        <v>18000000000</v>
      </c>
      <c r="BE59" s="10">
        <v>17997719343</v>
      </c>
      <c r="BF59" s="1" t="s">
        <v>112</v>
      </c>
      <c r="BG59" s="11">
        <v>14300000000</v>
      </c>
      <c r="BH59" s="11">
        <v>14246646352</v>
      </c>
      <c r="BI59" s="1" t="s">
        <v>375</v>
      </c>
      <c r="BJ59" s="10">
        <v>73620050687</v>
      </c>
      <c r="BK59" s="10">
        <v>73249841449</v>
      </c>
      <c r="BL59" s="1" t="s">
        <v>400</v>
      </c>
      <c r="BM59" s="1" t="s">
        <v>624</v>
      </c>
    </row>
    <row r="60" spans="1:65" hidden="1" x14ac:dyDescent="0.25">
      <c r="A60" s="42" t="s">
        <v>612</v>
      </c>
      <c r="B60" s="42"/>
      <c r="C60" s="42"/>
      <c r="D60" s="42"/>
      <c r="E60" s="42"/>
      <c r="F60" s="42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7">
        <f>+SUM(AX2:AX59)</f>
        <v>365730943789</v>
      </c>
      <c r="AY60" s="17">
        <f>+SUM(AY2:AY59)</f>
        <v>357819231306</v>
      </c>
      <c r="AZ60" s="13"/>
      <c r="BA60" s="17">
        <f>+SUM(BA2:BA59)</f>
        <v>420081518855</v>
      </c>
      <c r="BB60" s="17">
        <f>+SUM(BB2:BB59)</f>
        <v>416629321395</v>
      </c>
      <c r="BC60" s="13"/>
      <c r="BD60" s="17">
        <f>+SUM(BD2:BD59)</f>
        <v>400895749967</v>
      </c>
      <c r="BE60" s="17">
        <f>+SUM(BE2:BE59)</f>
        <v>397639043847</v>
      </c>
      <c r="BF60" s="13"/>
      <c r="BG60" s="18">
        <f>+SUM(BG2:BG59)</f>
        <v>161314280887</v>
      </c>
      <c r="BH60" s="18">
        <f>+SUM(BH2:BH59)</f>
        <v>158420203068</v>
      </c>
      <c r="BI60" s="13"/>
      <c r="BJ60" s="17">
        <f>+SUM(BJ2:BJ59)</f>
        <v>1348022493498</v>
      </c>
      <c r="BK60" s="17">
        <f>+SUM(BK2:BK59)</f>
        <v>1330507799616</v>
      </c>
      <c r="BL60" s="13"/>
    </row>
    <row r="61" spans="1:65" x14ac:dyDescent="0.25">
      <c r="A61" s="37"/>
      <c r="B61" s="37"/>
      <c r="C61" s="37"/>
      <c r="D61" s="37"/>
      <c r="E61" s="37"/>
      <c r="F61" s="37"/>
      <c r="AF61" s="27">
        <v>1000</v>
      </c>
      <c r="AX61" s="38"/>
      <c r="AY61" s="38"/>
      <c r="AZ61"/>
      <c r="BA61" s="38"/>
      <c r="BB61" s="38"/>
      <c r="BC61"/>
      <c r="BD61" s="38"/>
      <c r="BE61" s="38"/>
      <c r="BF61"/>
      <c r="BG61" s="39"/>
      <c r="BH61" s="39"/>
      <c r="BI61"/>
      <c r="BJ61" s="38"/>
      <c r="BK61" s="38"/>
      <c r="BL61"/>
    </row>
    <row r="62" spans="1:65" ht="30" x14ac:dyDescent="0.25">
      <c r="AF62" s="36" t="s">
        <v>644</v>
      </c>
      <c r="AG62" s="36" t="s">
        <v>645</v>
      </c>
      <c r="AH62" s="34"/>
      <c r="AI62" s="36" t="s">
        <v>646</v>
      </c>
      <c r="AJ62" s="36" t="s">
        <v>647</v>
      </c>
      <c r="AK62" s="34"/>
      <c r="AL62" s="36" t="s">
        <v>648</v>
      </c>
      <c r="AM62" s="36" t="s">
        <v>649</v>
      </c>
      <c r="AN62" s="34"/>
      <c r="AO62" s="36" t="s">
        <v>650</v>
      </c>
      <c r="AP62" s="36" t="s">
        <v>651</v>
      </c>
    </row>
    <row r="63" spans="1:65" x14ac:dyDescent="0.25">
      <c r="W63" s="29" t="s">
        <v>634</v>
      </c>
      <c r="X63" s="30"/>
      <c r="Y63" s="30"/>
      <c r="Z63" s="30"/>
      <c r="AA63" s="30"/>
      <c r="AB63" s="30"/>
      <c r="AC63" s="30"/>
      <c r="AD63" s="30"/>
      <c r="AE63" s="30"/>
      <c r="AF63" s="31">
        <f>+SUMIF($BM$2:$BM$47,"=Malla Vial",AF2:AF60)</f>
        <v>278.39</v>
      </c>
      <c r="AG63" s="31">
        <f>+SUMIF($BM$2:$BM$47,"=Malla Vial",AG2:AG60)</f>
        <v>198.78</v>
      </c>
      <c r="AH63" s="31"/>
      <c r="AI63" s="31">
        <f>+SUMIF($BM$2:$BM$47,"=Malla Vial",AI2:AI60)</f>
        <v>247.631</v>
      </c>
      <c r="AJ63" s="31">
        <f>+SUMIF($BM$2:$BM$47,"=Malla Vial",AJ2:AJ60)</f>
        <v>254.33199999999997</v>
      </c>
      <c r="AK63" s="31"/>
      <c r="AL63" s="31">
        <f>+SUMIF($BM$2:$BM$47,"=Malla Vial",AL2:AL60)</f>
        <v>259</v>
      </c>
      <c r="AM63" s="31">
        <f>+SUMIF($BM$2:$BM$47,"=Malla Vial",AM2:AM60)</f>
        <v>195.70336000000003</v>
      </c>
      <c r="AN63" s="31"/>
      <c r="AO63" s="31">
        <f>+SUMIF($BM$2:$BM$47,"=Malla Vial",AO2:AO60)-AO19</f>
        <v>225.59000000000003</v>
      </c>
      <c r="AP63" s="31">
        <f>+SUMIF($BM$2:$BM$47,"=Malla Vial",AP2:AP60)-AP19</f>
        <v>91.470479999999995</v>
      </c>
      <c r="AQ63" s="31"/>
      <c r="AR63" s="31">
        <f>+SUMIF($BM$2:$BM$47,"=Malla Vial",AR2:AR60)-AR19</f>
        <v>854.69999999999982</v>
      </c>
      <c r="AS63" s="31">
        <f>+SUMIF($BM$2:$BM$47,"=Malla Vial",AS2:AS60)</f>
        <v>2767.84384</v>
      </c>
      <c r="AX63" s="31">
        <f>+SUMIF($BM$2:$BM$47,"=Malla Vial",AX2:AX60)-AX19</f>
        <v>233859951300</v>
      </c>
      <c r="AY63" s="31">
        <f>+SUMIF($BM$2:$BM$47,"=Malla Vial",AY2:AY60)-AY19</f>
        <v>229402570571</v>
      </c>
      <c r="BA63" s="31">
        <f>+SUMIF($BM$2:$BM$47,"=Malla Vial",BA2:BA60)-BA19</f>
        <v>290832537612</v>
      </c>
      <c r="BB63" s="31">
        <f>+SUMIF($BM$2:$BM$47,"=Malla Vial",BB2:BB60)-BB19</f>
        <v>290613030202</v>
      </c>
      <c r="BD63" s="31">
        <f>+SUMIF($BM$2:$BM$47,"=Malla Vial",BD2:BD60)-BD19</f>
        <v>273245325006</v>
      </c>
      <c r="BE63" s="31">
        <f>+SUMIF($BM$2:$BM$47,"=Malla Vial",BE2:BE60)-BE19</f>
        <v>271029179319</v>
      </c>
      <c r="BG63" s="31">
        <f>+SUMIF($BM$2:$BM$47,"=Malla Vial",BG2:BG60)-BG19</f>
        <v>95106460032</v>
      </c>
      <c r="BH63" s="31">
        <f>+SUMIF($BM$2:$BM$47,"=Malla Vial",BH2:BH60)-BH19</f>
        <v>92629936528</v>
      </c>
      <c r="BJ63" s="31">
        <f>+SUMIF($BM$2:$BM$47,"=Malla Vial",BJ2:BJ60)-BJ19</f>
        <v>893044273950</v>
      </c>
      <c r="BK63" s="31">
        <f>+SUMIF($BM$2:$BM$47,"=Malla Vial",BK2:BK60)-BK19</f>
        <v>883674716620</v>
      </c>
    </row>
    <row r="64" spans="1:65" x14ac:dyDescent="0.25">
      <c r="W64" s="29" t="s">
        <v>635</v>
      </c>
      <c r="X64" s="30"/>
      <c r="Y64" s="30"/>
      <c r="Z64" s="30"/>
      <c r="AA64" s="30"/>
      <c r="AB64" s="30"/>
      <c r="AC64" s="30"/>
      <c r="AD64" s="30"/>
      <c r="AE64" s="30"/>
      <c r="AF64" s="31">
        <f>+SUMIF($BM$2:$BM$47,"=Espacio Público",AF2:AF59)</f>
        <v>36212</v>
      </c>
      <c r="AG64" s="31">
        <f>+SUMIF($BM$2:$BM$47,"=Espacio Público",AG2:AG59)</f>
        <v>78840.81</v>
      </c>
      <c r="AH64" s="31"/>
      <c r="AI64" s="31">
        <f>+SUMIF($BM$2:$BM$47,"=Espacio Público",AI2:AI59)</f>
        <v>61018</v>
      </c>
      <c r="AJ64" s="31">
        <f>+SUMIF($BM$2:$BM$47,"=Espacio Público",AJ2:AJ59)</f>
        <v>88817.150000000009</v>
      </c>
      <c r="AK64" s="31"/>
      <c r="AL64" s="31">
        <f>+SUMIF($BM$2:$BM$47,"=Espacio Público",AL2:AL59)</f>
        <v>72183</v>
      </c>
      <c r="AM64" s="31">
        <f>+SUMIF($BM$2:$BM$47,"=Espacio Público",AM2:AM59)</f>
        <v>95824.639999999999</v>
      </c>
      <c r="AN64" s="31"/>
      <c r="AO64" s="31">
        <f>+SUMIF($BM$2:$BM$47,"=Espacio Público",AO2:AO59)</f>
        <v>42998</v>
      </c>
      <c r="AP64" s="31">
        <f>+SUMIF($BM$2:$BM$47,"=Espacio Público",AP2:AP59)</f>
        <v>30063.29</v>
      </c>
      <c r="AQ64" s="31"/>
      <c r="AR64" s="31">
        <f>+SUMIF($BM$2:$BM$47,"=Espacio Público",AR2:AR59)</f>
        <v>213761</v>
      </c>
      <c r="AS64" s="31">
        <f>+SUMIF($BM$2:$BM$47,"=Espacio Público",AS2:AS59)</f>
        <v>293545.89</v>
      </c>
      <c r="AX64" s="31">
        <f>+SUMIF($BM$2:$BM$47,"=Espacio Público",AX2:AX59)</f>
        <v>44031160302</v>
      </c>
      <c r="AY64" s="31">
        <f>+SUMIF($BM$2:$BM$47,"=Espacio Público",AY2:AY59)</f>
        <v>42563433567</v>
      </c>
      <c r="BA64" s="31">
        <f>+SUMIF($BM$2:$BM$47,"=Espacio Público",BA2:BA59)</f>
        <v>25956222643</v>
      </c>
      <c r="BB64" s="31">
        <f>+SUMIF($BM$2:$BM$47,"=Espacio Público",BB2:BB59)</f>
        <v>25579100065</v>
      </c>
      <c r="BD64" s="31">
        <f>+SUMIF($BM$2:$BM$47,"=Espacio Público",BD2:BD59)</f>
        <v>31992489600</v>
      </c>
      <c r="BE64" s="31">
        <f>+SUMIF($BM$2:$BM$47,"=Espacio Público",BE2:BE59)</f>
        <v>31138292103</v>
      </c>
      <c r="BG64" s="31">
        <f>+SUMIF($BM$2:$BM$47,"=Espacio Público",BG2:BG59)</f>
        <v>15714055814</v>
      </c>
      <c r="BH64" s="31">
        <f>+SUMIF($BM$2:$BM$47,"=Espacio Público",BH2:BH59)</f>
        <v>15418981547</v>
      </c>
      <c r="BJ64" s="31">
        <f>+SUMIF($BM$2:$BM$47,"=Espacio Público",BJ2:BJ59)</f>
        <v>117693928359</v>
      </c>
      <c r="BK64" s="31">
        <f>+SUMIF($BM$2:$BM$47,"=Espacio Público",BK2:BK59)</f>
        <v>114699807282</v>
      </c>
    </row>
  </sheetData>
  <autoFilter ref="A1:BM60" xr:uid="{2CC5C5D3-F3AD-453E-B65C-97522CD03906}">
    <filterColumn colId="64">
      <filters>
        <filter val="Malla Vial"/>
      </filters>
    </filterColumn>
  </autoFilter>
  <mergeCells count="1">
    <mergeCell ref="A60:F6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275A3-309C-4F11-8D70-1A5D998D70DE}">
  <sheetPr>
    <tabColor theme="3" tint="0.89999084444715716"/>
  </sheetPr>
  <dimension ref="A1:BM52"/>
  <sheetViews>
    <sheetView workbookViewId="0">
      <pane ySplit="1" topLeftCell="A2" activePane="bottomLeft" state="frozen"/>
      <selection pane="bottomLeft" activeCell="W11" sqref="W11"/>
    </sheetView>
  </sheetViews>
  <sheetFormatPr baseColWidth="10" defaultRowHeight="15" x14ac:dyDescent="0.25"/>
  <cols>
    <col min="2" max="17" width="0" hidden="1" customWidth="1"/>
    <col min="21" max="22" width="0" hidden="1" customWidth="1"/>
    <col min="23" max="23" width="130.5703125" customWidth="1"/>
    <col min="24" max="31" width="0" hidden="1" customWidth="1"/>
    <col min="50" max="51" width="18" style="7" bestFit="1" customWidth="1"/>
    <col min="53" max="54" width="19" style="7" bestFit="1" customWidth="1"/>
    <col min="56" max="57" width="19" style="7" bestFit="1" customWidth="1"/>
    <col min="59" max="60" width="19" style="7" bestFit="1" customWidth="1"/>
    <col min="62" max="63" width="20" style="7" bestFit="1" customWidth="1"/>
    <col min="65" max="65" width="16.42578125" customWidth="1"/>
  </cols>
  <sheetData>
    <row r="1" spans="1:65" s="5" customFormat="1" ht="6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3" t="s">
        <v>49</v>
      </c>
      <c r="AY1" s="3" t="s">
        <v>50</v>
      </c>
      <c r="AZ1" s="2" t="s">
        <v>51</v>
      </c>
      <c r="BA1" s="3" t="s">
        <v>52</v>
      </c>
      <c r="BB1" s="3" t="s">
        <v>53</v>
      </c>
      <c r="BC1" s="3" t="s">
        <v>54</v>
      </c>
      <c r="BD1" s="3" t="s">
        <v>55</v>
      </c>
      <c r="BE1" s="3" t="s">
        <v>56</v>
      </c>
      <c r="BF1" s="2" t="s">
        <v>57</v>
      </c>
      <c r="BG1" s="3" t="s">
        <v>58</v>
      </c>
      <c r="BH1" s="3" t="s">
        <v>59</v>
      </c>
      <c r="BI1" s="2" t="s">
        <v>60</v>
      </c>
      <c r="BJ1" s="3" t="s">
        <v>61</v>
      </c>
      <c r="BK1" s="3" t="s">
        <v>62</v>
      </c>
      <c r="BL1" s="2" t="s">
        <v>63</v>
      </c>
      <c r="BM1" s="2" t="s">
        <v>633</v>
      </c>
    </row>
    <row r="2" spans="1:65" x14ac:dyDescent="0.25">
      <c r="A2" s="1" t="s">
        <v>64</v>
      </c>
      <c r="B2" s="1" t="s">
        <v>64</v>
      </c>
      <c r="C2" s="1">
        <v>199</v>
      </c>
      <c r="D2" s="1" t="s">
        <v>65</v>
      </c>
      <c r="E2" s="1">
        <v>4</v>
      </c>
      <c r="F2" s="1" t="s">
        <v>66</v>
      </c>
      <c r="G2" s="1">
        <v>49</v>
      </c>
      <c r="H2" s="1" t="s">
        <v>67</v>
      </c>
      <c r="I2" s="1">
        <v>0</v>
      </c>
      <c r="J2" s="1" t="s">
        <v>68</v>
      </c>
      <c r="K2" s="1">
        <v>0</v>
      </c>
      <c r="L2" s="1" t="s">
        <v>68</v>
      </c>
      <c r="M2" s="1">
        <v>0</v>
      </c>
      <c r="N2" s="1" t="s">
        <v>68</v>
      </c>
      <c r="O2" s="1">
        <v>0</v>
      </c>
      <c r="P2" s="1" t="s">
        <v>68</v>
      </c>
      <c r="Q2" s="1">
        <v>0</v>
      </c>
      <c r="R2" s="1" t="s">
        <v>67</v>
      </c>
      <c r="S2" s="1">
        <v>1954</v>
      </c>
      <c r="T2" s="1" t="s">
        <v>69</v>
      </c>
      <c r="U2" s="1">
        <v>23</v>
      </c>
      <c r="V2" s="1">
        <v>2</v>
      </c>
      <c r="W2" s="1" t="s">
        <v>204</v>
      </c>
      <c r="X2" s="1">
        <v>1</v>
      </c>
      <c r="Y2" s="1" t="s">
        <v>71</v>
      </c>
      <c r="Z2" s="1">
        <v>1</v>
      </c>
      <c r="AA2" s="1" t="s">
        <v>72</v>
      </c>
      <c r="AB2" s="1">
        <v>1</v>
      </c>
      <c r="AC2" s="1">
        <v>0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 s="1">
        <v>0</v>
      </c>
      <c r="AJ2" s="1">
        <v>0</v>
      </c>
      <c r="AK2" s="1">
        <v>0</v>
      </c>
      <c r="AL2" s="1">
        <v>750</v>
      </c>
      <c r="AM2" s="1">
        <v>1700</v>
      </c>
      <c r="AN2" s="1" t="s">
        <v>205</v>
      </c>
      <c r="AO2" s="1">
        <v>950</v>
      </c>
      <c r="AP2" s="1">
        <v>0</v>
      </c>
      <c r="AQ2" s="1">
        <v>0</v>
      </c>
      <c r="AR2" s="1">
        <v>1700</v>
      </c>
      <c r="AS2" s="1">
        <v>1700</v>
      </c>
      <c r="AT2" s="1">
        <v>100</v>
      </c>
      <c r="AU2" s="1">
        <v>0</v>
      </c>
      <c r="AV2" s="1">
        <v>0</v>
      </c>
      <c r="AW2" s="1">
        <v>0</v>
      </c>
      <c r="AX2" s="6">
        <v>0</v>
      </c>
      <c r="AY2" s="6">
        <v>0</v>
      </c>
      <c r="AZ2" s="1">
        <v>0</v>
      </c>
      <c r="BA2" s="6">
        <v>0</v>
      </c>
      <c r="BB2" s="6">
        <v>0</v>
      </c>
      <c r="BC2" s="1">
        <v>0</v>
      </c>
      <c r="BD2" s="6">
        <v>1068361300</v>
      </c>
      <c r="BE2" s="6">
        <v>1068361300</v>
      </c>
      <c r="BF2" s="1">
        <v>100</v>
      </c>
      <c r="BG2" s="6">
        <v>2000000000</v>
      </c>
      <c r="BH2" s="6">
        <v>221448000</v>
      </c>
      <c r="BI2" s="1" t="s">
        <v>206</v>
      </c>
      <c r="BJ2" s="6">
        <v>3068361300</v>
      </c>
      <c r="BK2" s="6">
        <v>1289809300</v>
      </c>
      <c r="BL2" s="1" t="s">
        <v>207</v>
      </c>
      <c r="BM2" s="1" t="s">
        <v>625</v>
      </c>
    </row>
    <row r="3" spans="1:65" x14ac:dyDescent="0.25">
      <c r="A3" s="1" t="s">
        <v>64</v>
      </c>
      <c r="B3" s="1" t="s">
        <v>64</v>
      </c>
      <c r="C3" s="1">
        <v>199</v>
      </c>
      <c r="D3" s="1" t="s">
        <v>65</v>
      </c>
      <c r="E3" s="1">
        <v>4</v>
      </c>
      <c r="F3" s="1" t="s">
        <v>66</v>
      </c>
      <c r="G3" s="1">
        <v>49</v>
      </c>
      <c r="H3" s="1" t="s">
        <v>67</v>
      </c>
      <c r="I3" s="1">
        <v>0</v>
      </c>
      <c r="J3" s="1" t="s">
        <v>68</v>
      </c>
      <c r="K3" s="1">
        <v>0</v>
      </c>
      <c r="L3" s="1" t="s">
        <v>68</v>
      </c>
      <c r="M3" s="1">
        <v>0</v>
      </c>
      <c r="N3" s="1" t="s">
        <v>68</v>
      </c>
      <c r="O3" s="1">
        <v>0</v>
      </c>
      <c r="P3" s="1" t="s">
        <v>68</v>
      </c>
      <c r="Q3" s="1">
        <v>0</v>
      </c>
      <c r="R3" s="1" t="s">
        <v>67</v>
      </c>
      <c r="S3" s="1">
        <v>1954</v>
      </c>
      <c r="T3" s="1" t="s">
        <v>69</v>
      </c>
      <c r="U3" s="1">
        <v>23</v>
      </c>
      <c r="V3" s="1">
        <v>3</v>
      </c>
      <c r="W3" s="1" t="s">
        <v>70</v>
      </c>
      <c r="X3" s="1">
        <v>1</v>
      </c>
      <c r="Y3" s="1" t="s">
        <v>71</v>
      </c>
      <c r="Z3" s="1">
        <v>1</v>
      </c>
      <c r="AA3" s="1" t="s">
        <v>72</v>
      </c>
      <c r="AB3" s="1">
        <v>1</v>
      </c>
      <c r="AC3" s="1">
        <v>0</v>
      </c>
      <c r="AD3" s="1">
        <v>0</v>
      </c>
      <c r="AE3" s="1">
        <v>0</v>
      </c>
      <c r="AF3" s="1">
        <v>0.7</v>
      </c>
      <c r="AG3" s="1">
        <v>0.7</v>
      </c>
      <c r="AH3" s="1">
        <v>100</v>
      </c>
      <c r="AI3" s="1">
        <v>1</v>
      </c>
      <c r="AJ3" s="1">
        <v>3.28</v>
      </c>
      <c r="AK3" s="1">
        <v>328</v>
      </c>
      <c r="AL3" s="1">
        <v>3.66</v>
      </c>
      <c r="AM3" s="1">
        <v>3.66</v>
      </c>
      <c r="AN3" s="1">
        <v>100</v>
      </c>
      <c r="AO3" s="1">
        <v>3.39</v>
      </c>
      <c r="AP3" s="1">
        <v>0</v>
      </c>
      <c r="AQ3" s="1">
        <v>0</v>
      </c>
      <c r="AR3" s="1">
        <v>8.75</v>
      </c>
      <c r="AS3" s="1">
        <v>7.64</v>
      </c>
      <c r="AT3" s="1">
        <v>87.31</v>
      </c>
      <c r="AU3" s="1">
        <v>0</v>
      </c>
      <c r="AV3" s="1">
        <v>0</v>
      </c>
      <c r="AW3" s="1">
        <v>0</v>
      </c>
      <c r="AX3" s="6">
        <v>6291068093</v>
      </c>
      <c r="AY3" s="6">
        <v>6291068093</v>
      </c>
      <c r="AZ3" s="1">
        <v>100</v>
      </c>
      <c r="BA3" s="6">
        <v>13969695979</v>
      </c>
      <c r="BB3" s="6">
        <v>13969695979</v>
      </c>
      <c r="BC3" s="1">
        <v>100</v>
      </c>
      <c r="BD3" s="6">
        <v>13744104462</v>
      </c>
      <c r="BE3" s="6">
        <v>13744104462</v>
      </c>
      <c r="BF3" s="1">
        <v>100</v>
      </c>
      <c r="BG3" s="6">
        <v>22885615000</v>
      </c>
      <c r="BH3" s="6">
        <v>446457233</v>
      </c>
      <c r="BI3" s="1" t="s">
        <v>73</v>
      </c>
      <c r="BJ3" s="6">
        <v>56890483534</v>
      </c>
      <c r="BK3" s="6">
        <v>34451325767</v>
      </c>
      <c r="BL3" s="1" t="s">
        <v>74</v>
      </c>
      <c r="BM3" s="1" t="s">
        <v>624</v>
      </c>
    </row>
    <row r="4" spans="1:65" x14ac:dyDescent="0.25">
      <c r="A4" s="1" t="s">
        <v>75</v>
      </c>
      <c r="B4" s="1" t="s">
        <v>75</v>
      </c>
      <c r="C4" s="1">
        <v>199</v>
      </c>
      <c r="D4" s="1" t="s">
        <v>65</v>
      </c>
      <c r="E4" s="1">
        <v>4</v>
      </c>
      <c r="F4" s="1" t="s">
        <v>66</v>
      </c>
      <c r="G4" s="1">
        <v>49</v>
      </c>
      <c r="H4" s="1" t="s">
        <v>67</v>
      </c>
      <c r="I4" s="1">
        <v>0</v>
      </c>
      <c r="J4" s="1" t="s">
        <v>68</v>
      </c>
      <c r="K4" s="1">
        <v>0</v>
      </c>
      <c r="L4" s="1" t="s">
        <v>68</v>
      </c>
      <c r="M4" s="1">
        <v>0</v>
      </c>
      <c r="N4" s="1" t="s">
        <v>68</v>
      </c>
      <c r="O4" s="1">
        <v>0</v>
      </c>
      <c r="P4" s="1" t="s">
        <v>68</v>
      </c>
      <c r="Q4" s="1">
        <v>0</v>
      </c>
      <c r="R4" s="1" t="s">
        <v>67</v>
      </c>
      <c r="S4" s="1">
        <v>1734</v>
      </c>
      <c r="T4" s="1" t="s">
        <v>76</v>
      </c>
      <c r="U4" s="1">
        <v>30</v>
      </c>
      <c r="V4" s="1">
        <v>1</v>
      </c>
      <c r="W4" s="1" t="s">
        <v>208</v>
      </c>
      <c r="X4" s="1">
        <v>1</v>
      </c>
      <c r="Y4" s="1" t="s">
        <v>71</v>
      </c>
      <c r="Z4" s="1">
        <v>1</v>
      </c>
      <c r="AA4" s="1" t="s">
        <v>72</v>
      </c>
      <c r="AB4" s="1">
        <v>1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50</v>
      </c>
      <c r="AJ4" s="1">
        <v>50</v>
      </c>
      <c r="AK4" s="1">
        <v>100</v>
      </c>
      <c r="AL4" s="1">
        <v>850</v>
      </c>
      <c r="AM4" s="1">
        <v>850</v>
      </c>
      <c r="AN4" s="1">
        <v>100</v>
      </c>
      <c r="AO4" s="1">
        <v>0</v>
      </c>
      <c r="AP4" s="1">
        <v>0</v>
      </c>
      <c r="AQ4" s="1">
        <v>0</v>
      </c>
      <c r="AR4" s="1">
        <v>900</v>
      </c>
      <c r="AS4" s="1">
        <v>900</v>
      </c>
      <c r="AT4" s="1">
        <v>100</v>
      </c>
      <c r="AU4" s="1">
        <v>0</v>
      </c>
      <c r="AV4" s="1">
        <v>0</v>
      </c>
      <c r="AW4" s="1">
        <v>0</v>
      </c>
      <c r="AX4" s="6">
        <v>0</v>
      </c>
      <c r="AY4" s="6">
        <v>0</v>
      </c>
      <c r="AZ4" s="1">
        <v>0</v>
      </c>
      <c r="BA4" s="6">
        <v>30000000</v>
      </c>
      <c r="BB4" s="6">
        <v>28000000</v>
      </c>
      <c r="BC4" s="1" t="s">
        <v>209</v>
      </c>
      <c r="BD4" s="6">
        <v>880069077</v>
      </c>
      <c r="BE4" s="6">
        <v>880069077</v>
      </c>
      <c r="BF4" s="1">
        <v>100</v>
      </c>
      <c r="BG4" s="6">
        <v>0</v>
      </c>
      <c r="BH4" s="6">
        <v>0</v>
      </c>
      <c r="BI4" s="1">
        <v>0</v>
      </c>
      <c r="BJ4" s="6">
        <v>910069077</v>
      </c>
      <c r="BK4" s="6">
        <v>908069077</v>
      </c>
      <c r="BL4" s="1" t="s">
        <v>210</v>
      </c>
      <c r="BM4" s="1" t="s">
        <v>625</v>
      </c>
    </row>
    <row r="5" spans="1:65" x14ac:dyDescent="0.25">
      <c r="A5" s="1" t="s">
        <v>75</v>
      </c>
      <c r="B5" s="1" t="s">
        <v>75</v>
      </c>
      <c r="C5" s="1">
        <v>199</v>
      </c>
      <c r="D5" s="1" t="s">
        <v>65</v>
      </c>
      <c r="E5" s="1">
        <v>4</v>
      </c>
      <c r="F5" s="1" t="s">
        <v>66</v>
      </c>
      <c r="G5" s="1">
        <v>49</v>
      </c>
      <c r="H5" s="1" t="s">
        <v>67</v>
      </c>
      <c r="I5" s="1">
        <v>0</v>
      </c>
      <c r="J5" s="1" t="s">
        <v>68</v>
      </c>
      <c r="K5" s="1">
        <v>0</v>
      </c>
      <c r="L5" s="1" t="s">
        <v>68</v>
      </c>
      <c r="M5" s="1">
        <v>0</v>
      </c>
      <c r="N5" s="1" t="s">
        <v>68</v>
      </c>
      <c r="O5" s="1">
        <v>0</v>
      </c>
      <c r="P5" s="1" t="s">
        <v>68</v>
      </c>
      <c r="Q5" s="1">
        <v>0</v>
      </c>
      <c r="R5" s="1" t="s">
        <v>67</v>
      </c>
      <c r="S5" s="1">
        <v>1734</v>
      </c>
      <c r="T5" s="1" t="s">
        <v>76</v>
      </c>
      <c r="U5" s="1">
        <v>30</v>
      </c>
      <c r="V5" s="1">
        <v>3</v>
      </c>
      <c r="W5" s="1" t="s">
        <v>77</v>
      </c>
      <c r="X5" s="1">
        <v>1</v>
      </c>
      <c r="Y5" s="1" t="s">
        <v>71</v>
      </c>
      <c r="Z5" s="1">
        <v>1</v>
      </c>
      <c r="AA5" s="1" t="s">
        <v>72</v>
      </c>
      <c r="AB5" s="1">
        <v>1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0.4</v>
      </c>
      <c r="AJ5" s="1">
        <v>0.4</v>
      </c>
      <c r="AK5" s="1">
        <v>100</v>
      </c>
      <c r="AL5" s="1">
        <v>0.4</v>
      </c>
      <c r="AM5" s="1">
        <v>0.4</v>
      </c>
      <c r="AN5" s="1">
        <v>100</v>
      </c>
      <c r="AO5" s="1">
        <v>0.4</v>
      </c>
      <c r="AP5" s="1">
        <v>0</v>
      </c>
      <c r="AQ5" s="1">
        <v>0</v>
      </c>
      <c r="AR5" s="1">
        <v>1.2</v>
      </c>
      <c r="AS5" s="1">
        <v>0.8</v>
      </c>
      <c r="AT5" s="1">
        <v>66.67</v>
      </c>
      <c r="AU5" s="1">
        <v>0</v>
      </c>
      <c r="AV5" s="1">
        <v>0</v>
      </c>
      <c r="AW5" s="1">
        <v>0</v>
      </c>
      <c r="AX5" s="6">
        <v>0</v>
      </c>
      <c r="AY5" s="6">
        <v>0</v>
      </c>
      <c r="AZ5" s="1">
        <v>0</v>
      </c>
      <c r="BA5" s="6">
        <v>5003324191</v>
      </c>
      <c r="BB5" s="6">
        <v>4997602130</v>
      </c>
      <c r="BC5" s="1" t="s">
        <v>78</v>
      </c>
      <c r="BD5" s="6">
        <v>4366431492</v>
      </c>
      <c r="BE5" s="6">
        <v>4366431492</v>
      </c>
      <c r="BF5" s="1">
        <v>100</v>
      </c>
      <c r="BG5" s="6">
        <v>8538930000</v>
      </c>
      <c r="BH5" s="6">
        <v>1151680381</v>
      </c>
      <c r="BI5" s="1" t="s">
        <v>79</v>
      </c>
      <c r="BJ5" s="6">
        <v>17908685683</v>
      </c>
      <c r="BK5" s="6">
        <v>10515714003</v>
      </c>
      <c r="BL5" s="1" t="s">
        <v>80</v>
      </c>
      <c r="BM5" s="1" t="s">
        <v>624</v>
      </c>
    </row>
    <row r="6" spans="1:65" x14ac:dyDescent="0.25">
      <c r="A6" s="1" t="s">
        <v>75</v>
      </c>
      <c r="B6" s="1" t="s">
        <v>75</v>
      </c>
      <c r="C6" s="1">
        <v>199</v>
      </c>
      <c r="D6" s="1" t="s">
        <v>65</v>
      </c>
      <c r="E6" s="1">
        <v>4</v>
      </c>
      <c r="F6" s="1" t="s">
        <v>66</v>
      </c>
      <c r="G6" s="1">
        <v>49</v>
      </c>
      <c r="H6" s="1" t="s">
        <v>67</v>
      </c>
      <c r="I6" s="1">
        <v>0</v>
      </c>
      <c r="J6" s="1" t="s">
        <v>68</v>
      </c>
      <c r="K6" s="1">
        <v>0</v>
      </c>
      <c r="L6" s="1" t="s">
        <v>68</v>
      </c>
      <c r="M6" s="1">
        <v>0</v>
      </c>
      <c r="N6" s="1" t="s">
        <v>68</v>
      </c>
      <c r="O6" s="1">
        <v>0</v>
      </c>
      <c r="P6" s="1" t="s">
        <v>68</v>
      </c>
      <c r="Q6" s="1">
        <v>0</v>
      </c>
      <c r="R6" s="1" t="s">
        <v>67</v>
      </c>
      <c r="S6" s="1">
        <v>1734</v>
      </c>
      <c r="T6" s="1" t="s">
        <v>76</v>
      </c>
      <c r="U6" s="1">
        <v>30</v>
      </c>
      <c r="V6" s="1">
        <v>4</v>
      </c>
      <c r="W6" s="1" t="s">
        <v>81</v>
      </c>
      <c r="X6" s="1">
        <v>1</v>
      </c>
      <c r="Y6" s="1" t="s">
        <v>71</v>
      </c>
      <c r="Z6" s="1">
        <v>1</v>
      </c>
      <c r="AA6" s="1" t="s">
        <v>72</v>
      </c>
      <c r="AB6" s="1">
        <v>1</v>
      </c>
      <c r="AC6" s="1">
        <v>0</v>
      </c>
      <c r="AD6" s="1">
        <v>0</v>
      </c>
      <c r="AE6" s="1">
        <v>0</v>
      </c>
      <c r="AF6" s="1">
        <v>2</v>
      </c>
      <c r="AG6" s="1">
        <v>2</v>
      </c>
      <c r="AH6" s="1">
        <v>100</v>
      </c>
      <c r="AI6" s="1">
        <v>0.1</v>
      </c>
      <c r="AJ6" s="1">
        <v>0.1</v>
      </c>
      <c r="AK6" s="1">
        <v>100</v>
      </c>
      <c r="AL6" s="1">
        <v>0.4</v>
      </c>
      <c r="AM6" s="1">
        <v>0.4</v>
      </c>
      <c r="AN6" s="1">
        <v>100</v>
      </c>
      <c r="AO6" s="1">
        <v>0.5</v>
      </c>
      <c r="AP6" s="1">
        <v>0</v>
      </c>
      <c r="AQ6" s="1">
        <v>0</v>
      </c>
      <c r="AR6" s="1">
        <v>3</v>
      </c>
      <c r="AS6" s="1">
        <v>2.5</v>
      </c>
      <c r="AT6" s="1">
        <v>83.33</v>
      </c>
      <c r="AU6" s="1">
        <v>0</v>
      </c>
      <c r="AV6" s="1">
        <v>0</v>
      </c>
      <c r="AW6" s="1">
        <v>0</v>
      </c>
      <c r="AX6" s="6">
        <v>2563912000</v>
      </c>
      <c r="AY6" s="6">
        <v>2487192610</v>
      </c>
      <c r="AZ6" s="1" t="s">
        <v>82</v>
      </c>
      <c r="BA6" s="6">
        <v>190000000</v>
      </c>
      <c r="BB6" s="6">
        <v>190000000</v>
      </c>
      <c r="BC6" s="1">
        <v>100</v>
      </c>
      <c r="BD6" s="6">
        <v>4996035551</v>
      </c>
      <c r="BE6" s="6">
        <v>4996035551</v>
      </c>
      <c r="BF6" s="1">
        <v>100</v>
      </c>
      <c r="BG6" s="6">
        <v>1249951549</v>
      </c>
      <c r="BH6" s="6">
        <v>1151680381</v>
      </c>
      <c r="BI6" s="1" t="s">
        <v>83</v>
      </c>
      <c r="BJ6" s="6">
        <v>8999899100</v>
      </c>
      <c r="BK6" s="6">
        <v>8824908542</v>
      </c>
      <c r="BL6" s="1" t="s">
        <v>84</v>
      </c>
      <c r="BM6" s="1" t="s">
        <v>624</v>
      </c>
    </row>
    <row r="7" spans="1:65" x14ac:dyDescent="0.25">
      <c r="A7" s="1" t="s">
        <v>85</v>
      </c>
      <c r="B7" s="1" t="s">
        <v>85</v>
      </c>
      <c r="C7" s="1">
        <v>199</v>
      </c>
      <c r="D7" s="1" t="s">
        <v>65</v>
      </c>
      <c r="E7" s="1">
        <v>4</v>
      </c>
      <c r="F7" s="1" t="s">
        <v>66</v>
      </c>
      <c r="G7" s="1">
        <v>49</v>
      </c>
      <c r="H7" s="1" t="s">
        <v>67</v>
      </c>
      <c r="I7" s="1">
        <v>0</v>
      </c>
      <c r="J7" s="1" t="s">
        <v>68</v>
      </c>
      <c r="K7" s="1">
        <v>0</v>
      </c>
      <c r="L7" s="1" t="s">
        <v>68</v>
      </c>
      <c r="M7" s="1">
        <v>0</v>
      </c>
      <c r="N7" s="1" t="s">
        <v>68</v>
      </c>
      <c r="O7" s="1">
        <v>0</v>
      </c>
      <c r="P7" s="1" t="s">
        <v>68</v>
      </c>
      <c r="Q7" s="1">
        <v>0</v>
      </c>
      <c r="R7" s="1" t="s">
        <v>67</v>
      </c>
      <c r="S7" s="1">
        <v>2145</v>
      </c>
      <c r="T7" s="1" t="s">
        <v>86</v>
      </c>
      <c r="U7" s="1">
        <v>27</v>
      </c>
      <c r="V7" s="1">
        <v>1</v>
      </c>
      <c r="W7" s="1" t="s">
        <v>211</v>
      </c>
      <c r="X7" s="1">
        <v>1</v>
      </c>
      <c r="Y7" s="1" t="s">
        <v>71</v>
      </c>
      <c r="Z7" s="1">
        <v>1</v>
      </c>
      <c r="AA7" s="1" t="s">
        <v>72</v>
      </c>
      <c r="AB7" s="1">
        <v>1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15875</v>
      </c>
      <c r="AJ7" s="1">
        <v>15875</v>
      </c>
      <c r="AK7" s="1">
        <v>100</v>
      </c>
      <c r="AL7" s="1">
        <v>400</v>
      </c>
      <c r="AM7" s="1">
        <v>400</v>
      </c>
      <c r="AN7" s="1">
        <v>100</v>
      </c>
      <c r="AO7" s="1">
        <v>0</v>
      </c>
      <c r="AP7" s="1">
        <v>0</v>
      </c>
      <c r="AQ7" s="1">
        <v>0</v>
      </c>
      <c r="AR7" s="1">
        <v>16275</v>
      </c>
      <c r="AS7" s="1">
        <v>16275</v>
      </c>
      <c r="AT7" s="1">
        <v>100</v>
      </c>
      <c r="AU7" s="1">
        <v>0</v>
      </c>
      <c r="AV7" s="1">
        <v>0</v>
      </c>
      <c r="AW7" s="1">
        <v>0</v>
      </c>
      <c r="AX7" s="6">
        <v>0</v>
      </c>
      <c r="AY7" s="6">
        <v>0</v>
      </c>
      <c r="AZ7" s="1">
        <v>0</v>
      </c>
      <c r="BA7" s="6">
        <v>1181944040</v>
      </c>
      <c r="BB7" s="6">
        <v>1181944038</v>
      </c>
      <c r="BC7" s="1">
        <v>100</v>
      </c>
      <c r="BD7" s="6">
        <v>1213377517</v>
      </c>
      <c r="BE7" s="6">
        <v>1213377517</v>
      </c>
      <c r="BF7" s="1">
        <v>100</v>
      </c>
      <c r="BG7" s="6">
        <v>0</v>
      </c>
      <c r="BH7" s="6">
        <v>0</v>
      </c>
      <c r="BI7" s="1">
        <v>0</v>
      </c>
      <c r="BJ7" s="6">
        <v>2395321557</v>
      </c>
      <c r="BK7" s="6">
        <v>2395321555</v>
      </c>
      <c r="BL7" s="1">
        <v>100</v>
      </c>
      <c r="BM7" s="1" t="s">
        <v>625</v>
      </c>
    </row>
    <row r="8" spans="1:65" x14ac:dyDescent="0.25">
      <c r="A8" s="1" t="s">
        <v>85</v>
      </c>
      <c r="B8" s="1" t="s">
        <v>85</v>
      </c>
      <c r="C8" s="1">
        <v>199</v>
      </c>
      <c r="D8" s="1" t="s">
        <v>65</v>
      </c>
      <c r="E8" s="1">
        <v>4</v>
      </c>
      <c r="F8" s="1" t="s">
        <v>66</v>
      </c>
      <c r="G8" s="1">
        <v>49</v>
      </c>
      <c r="H8" s="1" t="s">
        <v>67</v>
      </c>
      <c r="I8" s="1">
        <v>0</v>
      </c>
      <c r="J8" s="1" t="s">
        <v>68</v>
      </c>
      <c r="K8" s="1">
        <v>0</v>
      </c>
      <c r="L8" s="1" t="s">
        <v>68</v>
      </c>
      <c r="M8" s="1">
        <v>0</v>
      </c>
      <c r="N8" s="1" t="s">
        <v>68</v>
      </c>
      <c r="O8" s="1">
        <v>0</v>
      </c>
      <c r="P8" s="1" t="s">
        <v>68</v>
      </c>
      <c r="Q8" s="1">
        <v>0</v>
      </c>
      <c r="R8" s="1" t="s">
        <v>67</v>
      </c>
      <c r="S8" s="1">
        <v>2145</v>
      </c>
      <c r="T8" s="1" t="s">
        <v>86</v>
      </c>
      <c r="U8" s="1">
        <v>27</v>
      </c>
      <c r="V8" s="1">
        <v>3</v>
      </c>
      <c r="W8" s="1" t="s">
        <v>87</v>
      </c>
      <c r="X8" s="1">
        <v>1</v>
      </c>
      <c r="Y8" s="1" t="s">
        <v>71</v>
      </c>
      <c r="Z8" s="1">
        <v>1</v>
      </c>
      <c r="AA8" s="1" t="s">
        <v>72</v>
      </c>
      <c r="AB8" s="1">
        <v>1</v>
      </c>
      <c r="AC8" s="1">
        <v>0</v>
      </c>
      <c r="AD8" s="1">
        <v>0</v>
      </c>
      <c r="AE8" s="1">
        <v>0</v>
      </c>
      <c r="AF8" s="1">
        <v>0.25</v>
      </c>
      <c r="AG8" s="1">
        <v>0.43</v>
      </c>
      <c r="AH8" s="1">
        <v>172</v>
      </c>
      <c r="AI8" s="1">
        <v>2.0699999999999998</v>
      </c>
      <c r="AJ8" s="1">
        <v>2.0699999999999998</v>
      </c>
      <c r="AK8" s="1">
        <v>100</v>
      </c>
      <c r="AL8" s="1">
        <v>2</v>
      </c>
      <c r="AM8" s="1">
        <v>2</v>
      </c>
      <c r="AN8" s="1">
        <v>100</v>
      </c>
      <c r="AO8" s="1">
        <v>1</v>
      </c>
      <c r="AP8" s="1">
        <v>1</v>
      </c>
      <c r="AQ8" s="1">
        <v>100</v>
      </c>
      <c r="AR8" s="1">
        <v>5.32</v>
      </c>
      <c r="AS8" s="1">
        <v>5.5</v>
      </c>
      <c r="AT8" s="1">
        <v>103.38</v>
      </c>
      <c r="AU8" s="1">
        <v>0</v>
      </c>
      <c r="AV8" s="1">
        <v>0</v>
      </c>
      <c r="AW8" s="1">
        <v>0</v>
      </c>
      <c r="AX8" s="6">
        <v>1730621613</v>
      </c>
      <c r="AY8" s="6">
        <v>914576237</v>
      </c>
      <c r="AZ8" s="1" t="s">
        <v>88</v>
      </c>
      <c r="BA8" s="6">
        <v>2747155467</v>
      </c>
      <c r="BB8" s="6">
        <v>2747155462</v>
      </c>
      <c r="BC8" s="1">
        <v>100</v>
      </c>
      <c r="BD8" s="6">
        <v>6990141508</v>
      </c>
      <c r="BE8" s="6">
        <v>6986981508</v>
      </c>
      <c r="BF8" s="1" t="s">
        <v>89</v>
      </c>
      <c r="BG8" s="6">
        <v>10184303021</v>
      </c>
      <c r="BH8" s="6">
        <v>10184303021</v>
      </c>
      <c r="BI8" s="1">
        <v>100</v>
      </c>
      <c r="BJ8" s="6">
        <v>21652221609</v>
      </c>
      <c r="BK8" s="6">
        <v>20833016228</v>
      </c>
      <c r="BL8" s="1" t="s">
        <v>90</v>
      </c>
      <c r="BM8" s="1" t="s">
        <v>624</v>
      </c>
    </row>
    <row r="9" spans="1:65" x14ac:dyDescent="0.25">
      <c r="A9" s="1" t="s">
        <v>85</v>
      </c>
      <c r="B9" s="1" t="s">
        <v>85</v>
      </c>
      <c r="C9" s="1">
        <v>199</v>
      </c>
      <c r="D9" s="1" t="s">
        <v>65</v>
      </c>
      <c r="E9" s="1">
        <v>4</v>
      </c>
      <c r="F9" s="1" t="s">
        <v>66</v>
      </c>
      <c r="G9" s="1">
        <v>49</v>
      </c>
      <c r="H9" s="1" t="s">
        <v>67</v>
      </c>
      <c r="I9" s="1">
        <v>0</v>
      </c>
      <c r="J9" s="1" t="s">
        <v>68</v>
      </c>
      <c r="K9" s="1">
        <v>0</v>
      </c>
      <c r="L9" s="1" t="s">
        <v>68</v>
      </c>
      <c r="M9" s="1">
        <v>0</v>
      </c>
      <c r="N9" s="1" t="s">
        <v>68</v>
      </c>
      <c r="O9" s="1">
        <v>0</v>
      </c>
      <c r="P9" s="1" t="s">
        <v>68</v>
      </c>
      <c r="Q9" s="1">
        <v>0</v>
      </c>
      <c r="R9" s="1" t="s">
        <v>67</v>
      </c>
      <c r="S9" s="1">
        <v>2145</v>
      </c>
      <c r="T9" s="1" t="s">
        <v>86</v>
      </c>
      <c r="U9" s="1">
        <v>27</v>
      </c>
      <c r="V9" s="1">
        <v>4</v>
      </c>
      <c r="W9" s="1" t="s">
        <v>91</v>
      </c>
      <c r="X9" s="1">
        <v>1</v>
      </c>
      <c r="Y9" s="1" t="s">
        <v>71</v>
      </c>
      <c r="Z9" s="1">
        <v>1</v>
      </c>
      <c r="AA9" s="1" t="s">
        <v>72</v>
      </c>
      <c r="AB9" s="1">
        <v>1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2</v>
      </c>
      <c r="AM9" s="1">
        <v>1</v>
      </c>
      <c r="AN9" s="1">
        <v>50</v>
      </c>
      <c r="AO9" s="1">
        <v>0.5</v>
      </c>
      <c r="AP9" s="1">
        <v>0.5</v>
      </c>
      <c r="AQ9" s="1">
        <v>100</v>
      </c>
      <c r="AR9" s="1">
        <v>2.5</v>
      </c>
      <c r="AS9" s="1">
        <v>1.5</v>
      </c>
      <c r="AT9" s="1">
        <v>60</v>
      </c>
      <c r="AU9" s="1">
        <v>0</v>
      </c>
      <c r="AV9" s="1">
        <v>0</v>
      </c>
      <c r="AW9" s="1">
        <v>0</v>
      </c>
      <c r="AX9" s="6">
        <v>0</v>
      </c>
      <c r="AY9" s="6">
        <v>0</v>
      </c>
      <c r="AZ9" s="1">
        <v>0</v>
      </c>
      <c r="BA9" s="6">
        <v>175565561</v>
      </c>
      <c r="BB9" s="6">
        <v>175565561</v>
      </c>
      <c r="BC9" s="1">
        <v>100</v>
      </c>
      <c r="BD9" s="6">
        <v>4150000000</v>
      </c>
      <c r="BE9" s="6">
        <v>4150000000</v>
      </c>
      <c r="BF9" s="1">
        <v>100</v>
      </c>
      <c r="BG9" s="6">
        <v>1895000000</v>
      </c>
      <c r="BH9" s="6">
        <v>1895000000</v>
      </c>
      <c r="BI9" s="1">
        <v>100</v>
      </c>
      <c r="BJ9" s="6">
        <v>6220565561</v>
      </c>
      <c r="BK9" s="6">
        <v>6220565561</v>
      </c>
      <c r="BL9" s="1">
        <v>100</v>
      </c>
      <c r="BM9" s="1" t="s">
        <v>624</v>
      </c>
    </row>
    <row r="10" spans="1:65" x14ac:dyDescent="0.25">
      <c r="A10" s="1" t="s">
        <v>92</v>
      </c>
      <c r="B10" s="1" t="s">
        <v>93</v>
      </c>
      <c r="C10" s="1">
        <v>199</v>
      </c>
      <c r="D10" s="1" t="s">
        <v>65</v>
      </c>
      <c r="E10" s="1">
        <v>4</v>
      </c>
      <c r="F10" s="1" t="s">
        <v>66</v>
      </c>
      <c r="G10" s="1">
        <v>49</v>
      </c>
      <c r="H10" s="1" t="s">
        <v>67</v>
      </c>
      <c r="I10" s="1">
        <v>0</v>
      </c>
      <c r="J10" s="1" t="s">
        <v>68</v>
      </c>
      <c r="K10" s="1">
        <v>0</v>
      </c>
      <c r="L10" s="1" t="s">
        <v>68</v>
      </c>
      <c r="M10" s="1">
        <v>0</v>
      </c>
      <c r="N10" s="1" t="s">
        <v>68</v>
      </c>
      <c r="O10" s="1">
        <v>0</v>
      </c>
      <c r="P10" s="1" t="s">
        <v>68</v>
      </c>
      <c r="Q10" s="1">
        <v>0</v>
      </c>
      <c r="R10" s="1" t="s">
        <v>67</v>
      </c>
      <c r="S10" s="1">
        <v>1871</v>
      </c>
      <c r="T10" s="1" t="s">
        <v>94</v>
      </c>
      <c r="U10" s="1">
        <v>21</v>
      </c>
      <c r="V10" s="1">
        <v>1</v>
      </c>
      <c r="W10" s="1" t="s">
        <v>212</v>
      </c>
      <c r="X10" s="1">
        <v>1</v>
      </c>
      <c r="Y10" s="1" t="s">
        <v>71</v>
      </c>
      <c r="Z10" s="1">
        <v>1</v>
      </c>
      <c r="AA10" s="1" t="s">
        <v>72</v>
      </c>
      <c r="AB10" s="1">
        <v>1</v>
      </c>
      <c r="AC10" s="1">
        <v>0</v>
      </c>
      <c r="AD10" s="1">
        <v>0</v>
      </c>
      <c r="AE10" s="1">
        <v>0</v>
      </c>
      <c r="AF10" s="1">
        <v>2000</v>
      </c>
      <c r="AG10" s="1">
        <v>13254</v>
      </c>
      <c r="AH10" s="1">
        <v>662.7</v>
      </c>
      <c r="AI10" s="1">
        <v>2000</v>
      </c>
      <c r="AJ10" s="1">
        <v>1570</v>
      </c>
      <c r="AK10" s="1">
        <v>78.5</v>
      </c>
      <c r="AL10" s="1">
        <v>2000</v>
      </c>
      <c r="AM10" s="1">
        <v>4825</v>
      </c>
      <c r="AN10" s="1">
        <v>241.25</v>
      </c>
      <c r="AO10" s="1">
        <v>2000</v>
      </c>
      <c r="AP10" s="1">
        <v>0</v>
      </c>
      <c r="AQ10" s="1">
        <v>0</v>
      </c>
      <c r="AR10" s="1">
        <v>8000</v>
      </c>
      <c r="AS10" s="1">
        <v>19649</v>
      </c>
      <c r="AT10" s="1">
        <v>245.61</v>
      </c>
      <c r="AU10" s="1">
        <v>0</v>
      </c>
      <c r="AV10" s="1">
        <v>0</v>
      </c>
      <c r="AW10" s="1">
        <v>0</v>
      </c>
      <c r="AX10" s="6">
        <v>714843000</v>
      </c>
      <c r="AY10" s="6">
        <v>709642056</v>
      </c>
      <c r="AZ10" s="1" t="s">
        <v>213</v>
      </c>
      <c r="BA10" s="6">
        <v>1659765645</v>
      </c>
      <c r="BB10" s="6">
        <v>1659337651</v>
      </c>
      <c r="BC10" s="1" t="s">
        <v>214</v>
      </c>
      <c r="BD10" s="6">
        <v>1536388483</v>
      </c>
      <c r="BE10" s="6">
        <v>1536388477</v>
      </c>
      <c r="BF10" s="1">
        <v>100</v>
      </c>
      <c r="BG10" s="6">
        <v>714000000</v>
      </c>
      <c r="BH10" s="6">
        <v>0</v>
      </c>
      <c r="BI10" s="1">
        <v>0</v>
      </c>
      <c r="BJ10" s="6">
        <v>4624997128</v>
      </c>
      <c r="BK10" s="6">
        <v>3905368184</v>
      </c>
      <c r="BL10" s="1" t="s">
        <v>215</v>
      </c>
      <c r="BM10" s="1" t="s">
        <v>625</v>
      </c>
    </row>
    <row r="11" spans="1:65" x14ac:dyDescent="0.25">
      <c r="A11" s="1" t="s">
        <v>92</v>
      </c>
      <c r="B11" s="1" t="s">
        <v>93</v>
      </c>
      <c r="C11" s="1">
        <v>199</v>
      </c>
      <c r="D11" s="1" t="s">
        <v>65</v>
      </c>
      <c r="E11" s="1">
        <v>4</v>
      </c>
      <c r="F11" s="1" t="s">
        <v>66</v>
      </c>
      <c r="G11" s="1">
        <v>49</v>
      </c>
      <c r="H11" s="1" t="s">
        <v>67</v>
      </c>
      <c r="I11" s="1">
        <v>0</v>
      </c>
      <c r="J11" s="1" t="s">
        <v>68</v>
      </c>
      <c r="K11" s="1">
        <v>0</v>
      </c>
      <c r="L11" s="1" t="s">
        <v>68</v>
      </c>
      <c r="M11" s="1">
        <v>0</v>
      </c>
      <c r="N11" s="1" t="s">
        <v>68</v>
      </c>
      <c r="O11" s="1">
        <v>0</v>
      </c>
      <c r="P11" s="1" t="s">
        <v>68</v>
      </c>
      <c r="Q11" s="1">
        <v>0</v>
      </c>
      <c r="R11" s="1" t="s">
        <v>67</v>
      </c>
      <c r="S11" s="1">
        <v>1871</v>
      </c>
      <c r="T11" s="1" t="s">
        <v>94</v>
      </c>
      <c r="U11" s="1">
        <v>21</v>
      </c>
      <c r="V11" s="1">
        <v>3</v>
      </c>
      <c r="W11" s="1" t="s">
        <v>95</v>
      </c>
      <c r="X11" s="1">
        <v>1</v>
      </c>
      <c r="Y11" s="1" t="s">
        <v>71</v>
      </c>
      <c r="Z11" s="1">
        <v>1</v>
      </c>
      <c r="AA11" s="1" t="s">
        <v>72</v>
      </c>
      <c r="AB11" s="1">
        <v>1</v>
      </c>
      <c r="AC11" s="1">
        <v>0</v>
      </c>
      <c r="AD11" s="1">
        <v>0</v>
      </c>
      <c r="AE11" s="1">
        <v>0</v>
      </c>
      <c r="AF11" s="1">
        <v>0.62</v>
      </c>
      <c r="AG11" s="1">
        <v>1.65</v>
      </c>
      <c r="AH11" s="1">
        <v>266.13</v>
      </c>
      <c r="AI11" s="1">
        <v>0.62</v>
      </c>
      <c r="AJ11" s="1">
        <v>2.57</v>
      </c>
      <c r="AK11" s="1">
        <v>414.52</v>
      </c>
      <c r="AL11" s="1">
        <v>0.62</v>
      </c>
      <c r="AM11" s="1">
        <v>1.83</v>
      </c>
      <c r="AN11" s="1">
        <v>295.16000000000003</v>
      </c>
      <c r="AO11" s="1">
        <v>0.62</v>
      </c>
      <c r="AP11" s="1">
        <v>1.36</v>
      </c>
      <c r="AQ11" s="1">
        <v>219.35</v>
      </c>
      <c r="AR11" s="1">
        <v>4.43</v>
      </c>
      <c r="AS11" s="1">
        <v>7.41</v>
      </c>
      <c r="AT11" s="1">
        <v>167.27</v>
      </c>
      <c r="AU11" s="1">
        <v>0</v>
      </c>
      <c r="AV11" s="1">
        <v>0</v>
      </c>
      <c r="AW11" s="1">
        <v>0</v>
      </c>
      <c r="AX11" s="6">
        <v>6496763689</v>
      </c>
      <c r="AY11" s="6">
        <v>2679088117</v>
      </c>
      <c r="AZ11" s="1" t="s">
        <v>96</v>
      </c>
      <c r="BA11" s="6">
        <v>4875915397</v>
      </c>
      <c r="BB11" s="6">
        <v>4875915397</v>
      </c>
      <c r="BC11" s="1">
        <v>100</v>
      </c>
      <c r="BD11" s="6">
        <v>12796053470</v>
      </c>
      <c r="BE11" s="6">
        <v>12772960560</v>
      </c>
      <c r="BF11" s="1" t="s">
        <v>97</v>
      </c>
      <c r="BG11" s="6">
        <v>25863859000</v>
      </c>
      <c r="BH11" s="6">
        <v>1922829999</v>
      </c>
      <c r="BI11" s="1" t="s">
        <v>98</v>
      </c>
      <c r="BJ11" s="6">
        <v>50032591556</v>
      </c>
      <c r="BK11" s="6">
        <v>22250794073</v>
      </c>
      <c r="BL11" s="1" t="s">
        <v>99</v>
      </c>
      <c r="BM11" s="1" t="s">
        <v>624</v>
      </c>
    </row>
    <row r="12" spans="1:65" x14ac:dyDescent="0.25">
      <c r="A12" s="1" t="s">
        <v>100</v>
      </c>
      <c r="B12" s="1" t="s">
        <v>100</v>
      </c>
      <c r="C12" s="1">
        <v>199</v>
      </c>
      <c r="D12" s="1" t="s">
        <v>65</v>
      </c>
      <c r="E12" s="1">
        <v>4</v>
      </c>
      <c r="F12" s="1" t="s">
        <v>66</v>
      </c>
      <c r="G12" s="1">
        <v>49</v>
      </c>
      <c r="H12" s="1" t="s">
        <v>67</v>
      </c>
      <c r="I12" s="1">
        <v>0</v>
      </c>
      <c r="J12" s="1" t="s">
        <v>68</v>
      </c>
      <c r="K12" s="1">
        <v>0</v>
      </c>
      <c r="L12" s="1" t="s">
        <v>68</v>
      </c>
      <c r="M12" s="1">
        <v>0</v>
      </c>
      <c r="N12" s="1" t="s">
        <v>68</v>
      </c>
      <c r="O12" s="1">
        <v>0</v>
      </c>
      <c r="P12" s="1" t="s">
        <v>68</v>
      </c>
      <c r="Q12" s="1">
        <v>0</v>
      </c>
      <c r="R12" s="1" t="s">
        <v>67</v>
      </c>
      <c r="S12" s="1">
        <v>1847</v>
      </c>
      <c r="T12" s="1" t="s">
        <v>101</v>
      </c>
      <c r="U12" s="1">
        <v>30</v>
      </c>
      <c r="V12" s="1">
        <v>1</v>
      </c>
      <c r="W12" s="1" t="s">
        <v>216</v>
      </c>
      <c r="X12" s="1">
        <v>1</v>
      </c>
      <c r="Y12" s="1" t="s">
        <v>71</v>
      </c>
      <c r="Z12" s="1">
        <v>1</v>
      </c>
      <c r="AA12" s="1" t="s">
        <v>72</v>
      </c>
      <c r="AB12" s="1">
        <v>1</v>
      </c>
      <c r="AC12" s="1">
        <v>0</v>
      </c>
      <c r="AD12" s="1">
        <v>0</v>
      </c>
      <c r="AE12" s="1">
        <v>0</v>
      </c>
      <c r="AF12" s="1">
        <v>1080</v>
      </c>
      <c r="AG12" s="1">
        <v>0</v>
      </c>
      <c r="AH12" s="1">
        <v>0</v>
      </c>
      <c r="AI12" s="1">
        <v>1300</v>
      </c>
      <c r="AJ12" s="1">
        <v>1300</v>
      </c>
      <c r="AK12" s="1">
        <v>100</v>
      </c>
      <c r="AL12" s="1">
        <v>200</v>
      </c>
      <c r="AM12" s="1">
        <v>200</v>
      </c>
      <c r="AN12" s="1">
        <v>100</v>
      </c>
      <c r="AO12" s="1">
        <v>1020</v>
      </c>
      <c r="AP12" s="1">
        <v>0</v>
      </c>
      <c r="AQ12" s="1">
        <v>0</v>
      </c>
      <c r="AR12" s="1">
        <v>3600</v>
      </c>
      <c r="AS12" s="1">
        <v>1500</v>
      </c>
      <c r="AT12" s="1">
        <v>41.67</v>
      </c>
      <c r="AU12" s="1">
        <v>0</v>
      </c>
      <c r="AV12" s="1">
        <v>0</v>
      </c>
      <c r="AW12" s="1">
        <v>0</v>
      </c>
      <c r="AX12" s="6">
        <v>467996000</v>
      </c>
      <c r="AY12" s="6">
        <v>0</v>
      </c>
      <c r="AZ12" s="1">
        <v>0</v>
      </c>
      <c r="BA12" s="6">
        <v>1443132005</v>
      </c>
      <c r="BB12" s="6">
        <v>1443132005</v>
      </c>
      <c r="BC12" s="1">
        <v>100</v>
      </c>
      <c r="BD12" s="6">
        <v>212032059</v>
      </c>
      <c r="BE12" s="6">
        <v>212032059</v>
      </c>
      <c r="BF12" s="1">
        <v>100</v>
      </c>
      <c r="BG12" s="6">
        <v>822020518</v>
      </c>
      <c r="BH12" s="6">
        <v>103974926</v>
      </c>
      <c r="BI12" s="1" t="s">
        <v>218</v>
      </c>
      <c r="BJ12" s="6">
        <v>2945180582</v>
      </c>
      <c r="BK12" s="6">
        <v>1759138990</v>
      </c>
      <c r="BL12" s="1" t="s">
        <v>219</v>
      </c>
      <c r="BM12" s="1" t="s">
        <v>625</v>
      </c>
    </row>
    <row r="13" spans="1:65" x14ac:dyDescent="0.25">
      <c r="A13" s="1" t="s">
        <v>100</v>
      </c>
      <c r="B13" s="1" t="s">
        <v>100</v>
      </c>
      <c r="C13" s="1">
        <v>199</v>
      </c>
      <c r="D13" s="1" t="s">
        <v>65</v>
      </c>
      <c r="E13" s="1">
        <v>4</v>
      </c>
      <c r="F13" s="1" t="s">
        <v>66</v>
      </c>
      <c r="G13" s="1">
        <v>49</v>
      </c>
      <c r="H13" s="1" t="s">
        <v>67</v>
      </c>
      <c r="I13" s="1">
        <v>0</v>
      </c>
      <c r="J13" s="1" t="s">
        <v>68</v>
      </c>
      <c r="K13" s="1">
        <v>0</v>
      </c>
      <c r="L13" s="1" t="s">
        <v>68</v>
      </c>
      <c r="M13" s="1">
        <v>0</v>
      </c>
      <c r="N13" s="1" t="s">
        <v>68</v>
      </c>
      <c r="O13" s="1">
        <v>0</v>
      </c>
      <c r="P13" s="1" t="s">
        <v>68</v>
      </c>
      <c r="Q13" s="1">
        <v>0</v>
      </c>
      <c r="R13" s="1" t="s">
        <v>67</v>
      </c>
      <c r="S13" s="1">
        <v>1847</v>
      </c>
      <c r="T13" s="1" t="s">
        <v>101</v>
      </c>
      <c r="U13" s="1">
        <v>30</v>
      </c>
      <c r="V13" s="1">
        <v>3</v>
      </c>
      <c r="W13" s="1" t="s">
        <v>102</v>
      </c>
      <c r="X13" s="1">
        <v>1</v>
      </c>
      <c r="Y13" s="1" t="s">
        <v>71</v>
      </c>
      <c r="Z13" s="1">
        <v>1</v>
      </c>
      <c r="AA13" s="1" t="s">
        <v>72</v>
      </c>
      <c r="AB13" s="1">
        <v>1</v>
      </c>
      <c r="AC13" s="1">
        <v>0</v>
      </c>
      <c r="AD13" s="1">
        <v>0</v>
      </c>
      <c r="AE13" s="1">
        <v>0</v>
      </c>
      <c r="AF13" s="1">
        <v>0.55000000000000004</v>
      </c>
      <c r="AG13" s="1">
        <v>0.81</v>
      </c>
      <c r="AH13" s="1">
        <v>147.27000000000001</v>
      </c>
      <c r="AI13" s="1">
        <v>1.2</v>
      </c>
      <c r="AJ13" s="1">
        <v>1.2</v>
      </c>
      <c r="AK13" s="1">
        <v>100</v>
      </c>
      <c r="AL13" s="1">
        <v>5</v>
      </c>
      <c r="AM13" s="1">
        <v>5</v>
      </c>
      <c r="AN13" s="1">
        <v>100</v>
      </c>
      <c r="AO13" s="1">
        <v>5</v>
      </c>
      <c r="AP13" s="1">
        <v>0</v>
      </c>
      <c r="AQ13" s="1">
        <v>0</v>
      </c>
      <c r="AR13" s="1">
        <v>11.75</v>
      </c>
      <c r="AS13" s="1">
        <v>7.01</v>
      </c>
      <c r="AT13" s="1">
        <v>59.66</v>
      </c>
      <c r="AU13" s="1">
        <v>0</v>
      </c>
      <c r="AV13" s="1">
        <v>0</v>
      </c>
      <c r="AW13" s="1">
        <v>0</v>
      </c>
      <c r="AX13" s="6">
        <v>2653880000</v>
      </c>
      <c r="AY13" s="6">
        <v>2551221037</v>
      </c>
      <c r="AZ13" s="1" t="s">
        <v>103</v>
      </c>
      <c r="BA13" s="6">
        <v>16693027565</v>
      </c>
      <c r="BB13" s="6">
        <v>16692931546</v>
      </c>
      <c r="BC13" s="1">
        <v>100</v>
      </c>
      <c r="BD13" s="6">
        <v>18445956588</v>
      </c>
      <c r="BE13" s="6">
        <v>18445956559</v>
      </c>
      <c r="BF13" s="1">
        <v>100</v>
      </c>
      <c r="BG13" s="6">
        <v>23736014040</v>
      </c>
      <c r="BH13" s="6">
        <v>23327014040</v>
      </c>
      <c r="BI13" s="1" t="s">
        <v>104</v>
      </c>
      <c r="BJ13" s="6">
        <v>61528878193</v>
      </c>
      <c r="BK13" s="6">
        <v>61017123182</v>
      </c>
      <c r="BL13" s="1" t="s">
        <v>105</v>
      </c>
      <c r="BM13" s="1" t="s">
        <v>624</v>
      </c>
    </row>
    <row r="14" spans="1:65" x14ac:dyDescent="0.25">
      <c r="A14" s="1" t="s">
        <v>100</v>
      </c>
      <c r="B14" s="1" t="s">
        <v>100</v>
      </c>
      <c r="C14" s="1">
        <v>199</v>
      </c>
      <c r="D14" s="1" t="s">
        <v>65</v>
      </c>
      <c r="E14" s="1">
        <v>4</v>
      </c>
      <c r="F14" s="1" t="s">
        <v>66</v>
      </c>
      <c r="G14" s="1">
        <v>49</v>
      </c>
      <c r="H14" s="1" t="s">
        <v>67</v>
      </c>
      <c r="I14" s="1">
        <v>0</v>
      </c>
      <c r="J14" s="1" t="s">
        <v>68</v>
      </c>
      <c r="K14" s="1">
        <v>0</v>
      </c>
      <c r="L14" s="1" t="s">
        <v>68</v>
      </c>
      <c r="M14" s="1">
        <v>0</v>
      </c>
      <c r="N14" s="1" t="s">
        <v>68</v>
      </c>
      <c r="O14" s="1">
        <v>0</v>
      </c>
      <c r="P14" s="1" t="s">
        <v>68</v>
      </c>
      <c r="Q14" s="1">
        <v>0</v>
      </c>
      <c r="R14" s="1" t="s">
        <v>67</v>
      </c>
      <c r="S14" s="1">
        <v>1847</v>
      </c>
      <c r="T14" s="1" t="s">
        <v>101</v>
      </c>
      <c r="U14" s="1">
        <v>30</v>
      </c>
      <c r="V14" s="1">
        <v>4</v>
      </c>
      <c r="W14" s="1" t="s">
        <v>106</v>
      </c>
      <c r="X14" s="1">
        <v>1</v>
      </c>
      <c r="Y14" s="1" t="s">
        <v>71</v>
      </c>
      <c r="Z14" s="1">
        <v>1</v>
      </c>
      <c r="AA14" s="1" t="s">
        <v>72</v>
      </c>
      <c r="AB14" s="1">
        <v>1</v>
      </c>
      <c r="AC14" s="1">
        <v>0</v>
      </c>
      <c r="AD14" s="1">
        <v>0</v>
      </c>
      <c r="AE14" s="1">
        <v>0</v>
      </c>
      <c r="AF14" s="1">
        <v>0.25</v>
      </c>
      <c r="AG14" s="1">
        <v>0.03</v>
      </c>
      <c r="AH14" s="1">
        <v>12</v>
      </c>
      <c r="AI14" s="1">
        <v>1.4</v>
      </c>
      <c r="AJ14" s="1">
        <v>1.4</v>
      </c>
      <c r="AK14" s="1">
        <v>100</v>
      </c>
      <c r="AL14" s="1">
        <v>1.4</v>
      </c>
      <c r="AM14" s="1">
        <v>1.4</v>
      </c>
      <c r="AN14" s="1">
        <v>100</v>
      </c>
      <c r="AO14" s="1">
        <v>1</v>
      </c>
      <c r="AP14" s="1">
        <v>0</v>
      </c>
      <c r="AQ14" s="1">
        <v>0</v>
      </c>
      <c r="AR14" s="1">
        <v>4.05</v>
      </c>
      <c r="AS14" s="1">
        <v>2.83</v>
      </c>
      <c r="AT14" s="1">
        <v>69.88</v>
      </c>
      <c r="AU14" s="1">
        <v>0</v>
      </c>
      <c r="AV14" s="1">
        <v>0</v>
      </c>
      <c r="AW14" s="1">
        <v>0</v>
      </c>
      <c r="AX14" s="6">
        <v>1326940000</v>
      </c>
      <c r="AY14" s="6">
        <v>1326940000</v>
      </c>
      <c r="AZ14" s="1">
        <v>100</v>
      </c>
      <c r="BA14" s="6">
        <v>1664781481</v>
      </c>
      <c r="BB14" s="6">
        <v>1664781481</v>
      </c>
      <c r="BC14" s="1">
        <v>100</v>
      </c>
      <c r="BD14" s="6">
        <v>4488791353</v>
      </c>
      <c r="BE14" s="6">
        <v>4488791353</v>
      </c>
      <c r="BF14" s="1">
        <v>100</v>
      </c>
      <c r="BG14" s="6">
        <v>3479031988</v>
      </c>
      <c r="BH14" s="6">
        <v>2213929022</v>
      </c>
      <c r="BI14" s="1" t="s">
        <v>107</v>
      </c>
      <c r="BJ14" s="6">
        <v>10959544822</v>
      </c>
      <c r="BK14" s="6">
        <v>9694441856</v>
      </c>
      <c r="BL14" s="1" t="s">
        <v>108</v>
      </c>
      <c r="BM14" s="1" t="s">
        <v>624</v>
      </c>
    </row>
    <row r="15" spans="1:65" x14ac:dyDescent="0.25">
      <c r="A15" s="1" t="s">
        <v>220</v>
      </c>
      <c r="B15" s="1" t="s">
        <v>220</v>
      </c>
      <c r="C15" s="1">
        <v>199</v>
      </c>
      <c r="D15" s="1" t="s">
        <v>65</v>
      </c>
      <c r="E15" s="1">
        <v>4</v>
      </c>
      <c r="F15" s="1" t="s">
        <v>66</v>
      </c>
      <c r="G15" s="1">
        <v>49</v>
      </c>
      <c r="H15" s="1" t="s">
        <v>67</v>
      </c>
      <c r="I15" s="1">
        <v>0</v>
      </c>
      <c r="J15" s="1" t="s">
        <v>68</v>
      </c>
      <c r="K15" s="1">
        <v>0</v>
      </c>
      <c r="L15" s="1" t="s">
        <v>68</v>
      </c>
      <c r="M15" s="1">
        <v>0</v>
      </c>
      <c r="N15" s="1" t="s">
        <v>68</v>
      </c>
      <c r="O15" s="1">
        <v>0</v>
      </c>
      <c r="P15" s="1" t="s">
        <v>68</v>
      </c>
      <c r="Q15" s="1">
        <v>0</v>
      </c>
      <c r="R15" s="1" t="s">
        <v>67</v>
      </c>
      <c r="S15" s="1">
        <v>1993</v>
      </c>
      <c r="T15" s="1" t="s">
        <v>221</v>
      </c>
      <c r="U15" s="1">
        <v>23</v>
      </c>
      <c r="V15" s="1">
        <v>1</v>
      </c>
      <c r="W15" s="1" t="s">
        <v>222</v>
      </c>
      <c r="X15" s="1">
        <v>1</v>
      </c>
      <c r="Y15" s="1" t="s">
        <v>71</v>
      </c>
      <c r="Z15" s="1">
        <v>1</v>
      </c>
      <c r="AA15" s="1" t="s">
        <v>72</v>
      </c>
      <c r="AB15" s="1">
        <v>1</v>
      </c>
      <c r="AC15" s="1">
        <v>0</v>
      </c>
      <c r="AD15" s="1">
        <v>0</v>
      </c>
      <c r="AE15" s="1">
        <v>0</v>
      </c>
      <c r="AF15" s="1">
        <v>1200</v>
      </c>
      <c r="AG15" s="1">
        <v>1200</v>
      </c>
      <c r="AH15" s="1">
        <v>100</v>
      </c>
      <c r="AI15" s="1">
        <v>100</v>
      </c>
      <c r="AJ15" s="1">
        <v>100</v>
      </c>
      <c r="AK15" s="1">
        <v>100</v>
      </c>
      <c r="AL15" s="1">
        <v>1000</v>
      </c>
      <c r="AM15" s="1">
        <v>1000</v>
      </c>
      <c r="AN15" s="1">
        <v>100</v>
      </c>
      <c r="AO15" s="1">
        <v>0</v>
      </c>
      <c r="AP15" s="1">
        <v>0</v>
      </c>
      <c r="AQ15" s="1">
        <v>0</v>
      </c>
      <c r="AR15" s="1">
        <v>2300</v>
      </c>
      <c r="AS15" s="1">
        <v>2300</v>
      </c>
      <c r="AT15" s="1">
        <v>100</v>
      </c>
      <c r="AU15" s="1">
        <v>0</v>
      </c>
      <c r="AV15" s="1">
        <v>0</v>
      </c>
      <c r="AW15" s="1">
        <v>0</v>
      </c>
      <c r="AX15" s="6">
        <v>1092000000</v>
      </c>
      <c r="AY15" s="6">
        <v>1060760802</v>
      </c>
      <c r="AZ15" s="1" t="s">
        <v>223</v>
      </c>
      <c r="BA15" s="6">
        <v>201999165</v>
      </c>
      <c r="BB15" s="6">
        <v>201999165</v>
      </c>
      <c r="BC15" s="1">
        <v>100</v>
      </c>
      <c r="BD15" s="6">
        <v>269765307</v>
      </c>
      <c r="BE15" s="6">
        <v>269764907</v>
      </c>
      <c r="BF15" s="1">
        <v>100</v>
      </c>
      <c r="BG15" s="6">
        <v>0</v>
      </c>
      <c r="BH15" s="6">
        <v>0</v>
      </c>
      <c r="BI15" s="1">
        <v>0</v>
      </c>
      <c r="BJ15" s="6">
        <v>1563764472</v>
      </c>
      <c r="BK15" s="6">
        <v>1532524874</v>
      </c>
      <c r="BL15" s="1">
        <v>98</v>
      </c>
      <c r="BM15" s="1" t="s">
        <v>625</v>
      </c>
    </row>
    <row r="16" spans="1:65" x14ac:dyDescent="0.25">
      <c r="A16" s="1" t="s">
        <v>220</v>
      </c>
      <c r="B16" s="1" t="s">
        <v>220</v>
      </c>
      <c r="C16" s="1">
        <v>199</v>
      </c>
      <c r="D16" s="1" t="s">
        <v>65</v>
      </c>
      <c r="E16" s="1">
        <v>4</v>
      </c>
      <c r="F16" s="1" t="s">
        <v>66</v>
      </c>
      <c r="G16" s="1">
        <v>49</v>
      </c>
      <c r="H16" s="1" t="s">
        <v>67</v>
      </c>
      <c r="I16" s="1">
        <v>0</v>
      </c>
      <c r="J16" s="1" t="s">
        <v>68</v>
      </c>
      <c r="K16" s="1">
        <v>0</v>
      </c>
      <c r="L16" s="1" t="s">
        <v>68</v>
      </c>
      <c r="M16" s="1">
        <v>0</v>
      </c>
      <c r="N16" s="1" t="s">
        <v>68</v>
      </c>
      <c r="O16" s="1">
        <v>0</v>
      </c>
      <c r="P16" s="1" t="s">
        <v>68</v>
      </c>
      <c r="Q16" s="1">
        <v>0</v>
      </c>
      <c r="R16" s="1" t="s">
        <v>67</v>
      </c>
      <c r="S16" s="1">
        <v>1993</v>
      </c>
      <c r="T16" s="1" t="s">
        <v>221</v>
      </c>
      <c r="U16" s="1">
        <v>23</v>
      </c>
      <c r="V16" s="1">
        <v>2</v>
      </c>
      <c r="W16" s="1" t="s">
        <v>627</v>
      </c>
      <c r="X16" s="1">
        <v>1</v>
      </c>
      <c r="Y16" s="1" t="s">
        <v>71</v>
      </c>
      <c r="Z16" s="1">
        <v>1</v>
      </c>
      <c r="AA16" s="1" t="s">
        <v>72</v>
      </c>
      <c r="AB16" s="1">
        <v>1</v>
      </c>
      <c r="AC16" s="1">
        <v>0</v>
      </c>
      <c r="AD16" s="1">
        <v>0</v>
      </c>
      <c r="AE16" s="1">
        <v>0</v>
      </c>
      <c r="AF16" s="1">
        <v>22</v>
      </c>
      <c r="AG16" s="1">
        <v>22</v>
      </c>
      <c r="AH16" s="1">
        <v>100</v>
      </c>
      <c r="AI16" s="1">
        <v>0</v>
      </c>
      <c r="AJ16" s="1">
        <v>0</v>
      </c>
      <c r="AK16" s="1">
        <v>0</v>
      </c>
      <c r="AL16" s="1">
        <v>1000</v>
      </c>
      <c r="AM16" s="1">
        <v>1000</v>
      </c>
      <c r="AN16" s="1">
        <v>100</v>
      </c>
      <c r="AO16" s="1">
        <v>0</v>
      </c>
      <c r="AP16" s="1">
        <v>0</v>
      </c>
      <c r="AQ16" s="1">
        <v>0</v>
      </c>
      <c r="AR16" s="1">
        <v>1022</v>
      </c>
      <c r="AS16" s="1">
        <v>1022</v>
      </c>
      <c r="AT16" s="1">
        <v>100</v>
      </c>
      <c r="AU16" s="1">
        <v>0</v>
      </c>
      <c r="AV16" s="1">
        <v>0</v>
      </c>
      <c r="AW16" s="1">
        <v>0</v>
      </c>
      <c r="AX16" s="6">
        <v>36000000</v>
      </c>
      <c r="AY16" s="6">
        <v>35714286</v>
      </c>
      <c r="AZ16" s="1" t="s">
        <v>628</v>
      </c>
      <c r="BA16" s="10">
        <v>0</v>
      </c>
      <c r="BB16" s="10">
        <v>0</v>
      </c>
      <c r="BC16" s="6">
        <v>0</v>
      </c>
      <c r="BD16" s="10">
        <v>799700989</v>
      </c>
      <c r="BE16" s="10">
        <v>799700989</v>
      </c>
      <c r="BF16" s="1">
        <v>100</v>
      </c>
      <c r="BG16" s="10">
        <v>0</v>
      </c>
      <c r="BH16" s="10">
        <v>0</v>
      </c>
      <c r="BI16" s="1">
        <v>0</v>
      </c>
      <c r="BJ16" s="10">
        <v>835700989</v>
      </c>
      <c r="BK16" s="10">
        <v>835415275</v>
      </c>
      <c r="BL16" s="1" t="s">
        <v>214</v>
      </c>
      <c r="BM16" s="1" t="s">
        <v>625</v>
      </c>
    </row>
    <row r="17" spans="1:65" x14ac:dyDescent="0.25">
      <c r="A17" s="1" t="s">
        <v>220</v>
      </c>
      <c r="B17" s="1" t="s">
        <v>220</v>
      </c>
      <c r="C17" s="1">
        <v>199</v>
      </c>
      <c r="D17" s="1" t="s">
        <v>65</v>
      </c>
      <c r="E17" s="1">
        <v>4</v>
      </c>
      <c r="F17" s="1" t="s">
        <v>66</v>
      </c>
      <c r="G17" s="1">
        <v>49</v>
      </c>
      <c r="H17" s="1" t="s">
        <v>67</v>
      </c>
      <c r="I17" s="1">
        <v>0</v>
      </c>
      <c r="J17" s="1" t="s">
        <v>68</v>
      </c>
      <c r="K17" s="1">
        <v>0</v>
      </c>
      <c r="L17" s="1" t="s">
        <v>68</v>
      </c>
      <c r="M17" s="1">
        <v>0</v>
      </c>
      <c r="N17" s="1" t="s">
        <v>68</v>
      </c>
      <c r="O17" s="1">
        <v>0</v>
      </c>
      <c r="P17" s="1" t="s">
        <v>68</v>
      </c>
      <c r="Q17" s="1">
        <v>0</v>
      </c>
      <c r="R17" s="1" t="s">
        <v>67</v>
      </c>
      <c r="S17" s="1">
        <v>1993</v>
      </c>
      <c r="T17" s="1" t="s">
        <v>221</v>
      </c>
      <c r="U17" s="1">
        <v>23</v>
      </c>
      <c r="V17" s="1">
        <v>3</v>
      </c>
      <c r="W17" s="1" t="s">
        <v>629</v>
      </c>
      <c r="X17" s="1">
        <v>1</v>
      </c>
      <c r="Y17" s="1" t="s">
        <v>71</v>
      </c>
      <c r="Z17" s="1">
        <v>1</v>
      </c>
      <c r="AA17" s="1" t="s">
        <v>72</v>
      </c>
      <c r="AB17" s="1">
        <v>1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0.75</v>
      </c>
      <c r="AJ17" s="1">
        <v>0.75</v>
      </c>
      <c r="AK17" s="1">
        <v>100</v>
      </c>
      <c r="AL17" s="1">
        <v>1.5</v>
      </c>
      <c r="AM17" s="1">
        <v>1.5</v>
      </c>
      <c r="AN17" s="1">
        <v>100</v>
      </c>
      <c r="AO17" s="1">
        <v>0.75</v>
      </c>
      <c r="AP17" s="1">
        <v>0.3</v>
      </c>
      <c r="AQ17" s="1">
        <v>40</v>
      </c>
      <c r="AR17" s="1">
        <v>3</v>
      </c>
      <c r="AS17" s="1">
        <v>2.5499999999999998</v>
      </c>
      <c r="AT17" s="1">
        <v>85</v>
      </c>
      <c r="AU17" s="1">
        <v>0</v>
      </c>
      <c r="AV17" s="1">
        <v>0</v>
      </c>
      <c r="AW17" s="1">
        <v>0</v>
      </c>
      <c r="AX17" s="6">
        <v>0</v>
      </c>
      <c r="AY17" s="6">
        <v>0</v>
      </c>
      <c r="AZ17" s="1">
        <v>0</v>
      </c>
      <c r="BA17" s="10">
        <v>3696731186</v>
      </c>
      <c r="BB17" s="10">
        <v>3685998540</v>
      </c>
      <c r="BC17" s="6" t="s">
        <v>598</v>
      </c>
      <c r="BD17" s="10">
        <v>11551657490</v>
      </c>
      <c r="BE17" s="10">
        <v>11551657490</v>
      </c>
      <c r="BF17" s="1">
        <v>100</v>
      </c>
      <c r="BG17" s="10">
        <v>14401592000</v>
      </c>
      <c r="BH17" s="10">
        <v>5834587034</v>
      </c>
      <c r="BI17" s="1" t="s">
        <v>630</v>
      </c>
      <c r="BJ17" s="10">
        <v>29649980676</v>
      </c>
      <c r="BK17" s="10">
        <v>21072243064</v>
      </c>
      <c r="BL17" s="1" t="s">
        <v>631</v>
      </c>
      <c r="BM17" s="1" t="s">
        <v>625</v>
      </c>
    </row>
    <row r="18" spans="1:65" x14ac:dyDescent="0.25">
      <c r="A18" s="1" t="s">
        <v>220</v>
      </c>
      <c r="B18" s="1" t="s">
        <v>220</v>
      </c>
      <c r="C18" s="1">
        <v>199</v>
      </c>
      <c r="D18" s="1" t="s">
        <v>65</v>
      </c>
      <c r="E18" s="1">
        <v>4</v>
      </c>
      <c r="F18" s="1" t="s">
        <v>66</v>
      </c>
      <c r="G18" s="1">
        <v>49</v>
      </c>
      <c r="H18" s="1" t="s">
        <v>67</v>
      </c>
      <c r="I18" s="1">
        <v>0</v>
      </c>
      <c r="J18" s="1" t="s">
        <v>68</v>
      </c>
      <c r="K18" s="1">
        <v>0</v>
      </c>
      <c r="L18" s="1" t="s">
        <v>68</v>
      </c>
      <c r="M18" s="1">
        <v>0</v>
      </c>
      <c r="N18" s="1" t="s">
        <v>68</v>
      </c>
      <c r="O18" s="1">
        <v>0</v>
      </c>
      <c r="P18" s="1" t="s">
        <v>68</v>
      </c>
      <c r="Q18" s="1">
        <v>0</v>
      </c>
      <c r="R18" s="1" t="s">
        <v>67</v>
      </c>
      <c r="S18" s="1">
        <v>1993</v>
      </c>
      <c r="T18" s="1" t="s">
        <v>221</v>
      </c>
      <c r="U18" s="1">
        <v>23</v>
      </c>
      <c r="V18" s="1">
        <v>4</v>
      </c>
      <c r="W18" s="1" t="s">
        <v>632</v>
      </c>
      <c r="X18" s="1">
        <v>1</v>
      </c>
      <c r="Y18" s="1" t="s">
        <v>71</v>
      </c>
      <c r="Z18" s="1">
        <v>1</v>
      </c>
      <c r="AA18" s="1" t="s">
        <v>72</v>
      </c>
      <c r="AB18" s="1">
        <v>1</v>
      </c>
      <c r="AC18" s="1">
        <v>0</v>
      </c>
      <c r="AD18" s="1">
        <v>0</v>
      </c>
      <c r="AE18" s="1">
        <v>0</v>
      </c>
      <c r="AF18" s="1">
        <v>1000</v>
      </c>
      <c r="AG18" s="1">
        <v>1000</v>
      </c>
      <c r="AH18" s="1">
        <v>100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1000</v>
      </c>
      <c r="AS18" s="1">
        <v>1000</v>
      </c>
      <c r="AT18" s="1">
        <v>100</v>
      </c>
      <c r="AU18" s="1">
        <v>0</v>
      </c>
      <c r="AV18" s="1">
        <v>0</v>
      </c>
      <c r="AW18" s="1">
        <v>0</v>
      </c>
      <c r="AX18" s="6">
        <v>193000000</v>
      </c>
      <c r="AY18" s="6">
        <v>193000000</v>
      </c>
      <c r="AZ18" s="1">
        <v>100</v>
      </c>
      <c r="BA18" s="10">
        <v>0</v>
      </c>
      <c r="BB18" s="10">
        <v>0</v>
      </c>
      <c r="BC18" s="6">
        <v>0</v>
      </c>
      <c r="BD18" s="10">
        <v>0</v>
      </c>
      <c r="BE18" s="10">
        <v>0</v>
      </c>
      <c r="BF18" s="1">
        <v>0</v>
      </c>
      <c r="BG18" s="10">
        <v>0</v>
      </c>
      <c r="BH18" s="10">
        <v>0</v>
      </c>
      <c r="BI18" s="1">
        <v>0</v>
      </c>
      <c r="BJ18" s="10">
        <v>193000000</v>
      </c>
      <c r="BK18" s="10">
        <v>193000000</v>
      </c>
      <c r="BL18" s="1">
        <v>100</v>
      </c>
      <c r="BM18" s="1" t="s">
        <v>625</v>
      </c>
    </row>
    <row r="19" spans="1:65" x14ac:dyDescent="0.25">
      <c r="A19" s="1" t="s">
        <v>109</v>
      </c>
      <c r="B19" s="1" t="s">
        <v>109</v>
      </c>
      <c r="C19" s="1">
        <v>199</v>
      </c>
      <c r="D19" s="1" t="s">
        <v>65</v>
      </c>
      <c r="E19" s="1">
        <v>4</v>
      </c>
      <c r="F19" s="1" t="s">
        <v>66</v>
      </c>
      <c r="G19" s="1">
        <v>49</v>
      </c>
      <c r="H19" s="1" t="s">
        <v>67</v>
      </c>
      <c r="I19" s="1">
        <v>0</v>
      </c>
      <c r="J19" s="1" t="s">
        <v>68</v>
      </c>
      <c r="K19" s="1">
        <v>0</v>
      </c>
      <c r="L19" s="1" t="s">
        <v>68</v>
      </c>
      <c r="M19" s="1">
        <v>0</v>
      </c>
      <c r="N19" s="1" t="s">
        <v>68</v>
      </c>
      <c r="O19" s="1">
        <v>0</v>
      </c>
      <c r="P19" s="1" t="s">
        <v>68</v>
      </c>
      <c r="Q19" s="1">
        <v>0</v>
      </c>
      <c r="R19" s="1" t="s">
        <v>67</v>
      </c>
      <c r="S19" s="1">
        <v>1828</v>
      </c>
      <c r="T19" s="1" t="s">
        <v>110</v>
      </c>
      <c r="U19" s="1">
        <v>13</v>
      </c>
      <c r="V19" s="1">
        <v>1</v>
      </c>
      <c r="W19" s="1" t="s">
        <v>224</v>
      </c>
      <c r="X19" s="1">
        <v>1</v>
      </c>
      <c r="Y19" s="1" t="s">
        <v>71</v>
      </c>
      <c r="Z19" s="1">
        <v>1</v>
      </c>
      <c r="AA19" s="1" t="s">
        <v>72</v>
      </c>
      <c r="AB19" s="1">
        <v>1</v>
      </c>
      <c r="AC19" s="1">
        <v>0</v>
      </c>
      <c r="AD19" s="1">
        <v>0</v>
      </c>
      <c r="AE19" s="1">
        <v>0</v>
      </c>
      <c r="AF19" s="1">
        <v>750</v>
      </c>
      <c r="AG19" s="1">
        <v>2398</v>
      </c>
      <c r="AH19" s="1">
        <v>319.73</v>
      </c>
      <c r="AI19" s="1">
        <v>548</v>
      </c>
      <c r="AJ19" s="1">
        <v>1125</v>
      </c>
      <c r="AK19" s="1">
        <v>205.29</v>
      </c>
      <c r="AL19" s="1">
        <v>1049</v>
      </c>
      <c r="AM19" s="1">
        <v>19461</v>
      </c>
      <c r="AN19" s="1">
        <v>1855.2</v>
      </c>
      <c r="AO19" s="1">
        <v>653</v>
      </c>
      <c r="AP19" s="1">
        <v>0</v>
      </c>
      <c r="AQ19" s="1">
        <v>0</v>
      </c>
      <c r="AR19" s="1">
        <v>3000</v>
      </c>
      <c r="AS19" s="1">
        <v>22984</v>
      </c>
      <c r="AT19" s="1">
        <v>766.13</v>
      </c>
      <c r="AU19" s="1">
        <v>0</v>
      </c>
      <c r="AV19" s="1">
        <v>0</v>
      </c>
      <c r="AW19" s="1">
        <v>0</v>
      </c>
      <c r="AX19" s="6">
        <v>2103000000</v>
      </c>
      <c r="AY19" s="6">
        <v>2102827831</v>
      </c>
      <c r="AZ19" s="1" t="s">
        <v>112</v>
      </c>
      <c r="BA19" s="6">
        <v>624892000</v>
      </c>
      <c r="BB19" s="6">
        <v>624892000</v>
      </c>
      <c r="BC19" s="1">
        <v>100</v>
      </c>
      <c r="BD19" s="6">
        <v>4901695756</v>
      </c>
      <c r="BE19" s="6">
        <v>4901695756</v>
      </c>
      <c r="BF19" s="1">
        <v>100</v>
      </c>
      <c r="BG19" s="6">
        <v>4500000000</v>
      </c>
      <c r="BH19" s="6">
        <v>0</v>
      </c>
      <c r="BI19" s="1">
        <v>0</v>
      </c>
      <c r="BJ19" s="6">
        <v>12129587756</v>
      </c>
      <c r="BK19" s="6">
        <v>7629415587</v>
      </c>
      <c r="BL19" s="1" t="s">
        <v>225</v>
      </c>
      <c r="BM19" s="1" t="s">
        <v>625</v>
      </c>
    </row>
    <row r="20" spans="1:65" x14ac:dyDescent="0.25">
      <c r="A20" s="1" t="s">
        <v>109</v>
      </c>
      <c r="B20" s="1" t="s">
        <v>109</v>
      </c>
      <c r="C20" s="1">
        <v>199</v>
      </c>
      <c r="D20" s="1" t="s">
        <v>65</v>
      </c>
      <c r="E20" s="1">
        <v>4</v>
      </c>
      <c r="F20" s="1" t="s">
        <v>66</v>
      </c>
      <c r="G20" s="1">
        <v>49</v>
      </c>
      <c r="H20" s="1" t="s">
        <v>67</v>
      </c>
      <c r="I20" s="1">
        <v>0</v>
      </c>
      <c r="J20" s="1" t="s">
        <v>68</v>
      </c>
      <c r="K20" s="1">
        <v>0</v>
      </c>
      <c r="L20" s="1" t="s">
        <v>68</v>
      </c>
      <c r="M20" s="1">
        <v>0</v>
      </c>
      <c r="N20" s="1" t="s">
        <v>68</v>
      </c>
      <c r="O20" s="1">
        <v>0</v>
      </c>
      <c r="P20" s="1" t="s">
        <v>68</v>
      </c>
      <c r="Q20" s="1">
        <v>0</v>
      </c>
      <c r="R20" s="1" t="s">
        <v>67</v>
      </c>
      <c r="S20" s="1">
        <v>1828</v>
      </c>
      <c r="T20" s="1" t="s">
        <v>110</v>
      </c>
      <c r="U20" s="1">
        <v>13</v>
      </c>
      <c r="V20" s="1">
        <v>3</v>
      </c>
      <c r="W20" s="1" t="s">
        <v>111</v>
      </c>
      <c r="X20" s="1">
        <v>1</v>
      </c>
      <c r="Y20" s="1" t="s">
        <v>71</v>
      </c>
      <c r="Z20" s="1">
        <v>1</v>
      </c>
      <c r="AA20" s="1" t="s">
        <v>72</v>
      </c>
      <c r="AB20" s="1">
        <v>1</v>
      </c>
      <c r="AC20" s="1">
        <v>0</v>
      </c>
      <c r="AD20" s="1">
        <v>0</v>
      </c>
      <c r="AE20" s="1">
        <v>0</v>
      </c>
      <c r="AF20" s="1">
        <v>1.1000000000000001</v>
      </c>
      <c r="AG20" s="1">
        <v>1.2</v>
      </c>
      <c r="AH20" s="1">
        <v>109.09</v>
      </c>
      <c r="AI20" s="1">
        <v>1.2</v>
      </c>
      <c r="AJ20" s="1">
        <v>4.2</v>
      </c>
      <c r="AK20" s="1">
        <v>350</v>
      </c>
      <c r="AL20" s="1">
        <v>1.1000000000000001</v>
      </c>
      <c r="AM20" s="1">
        <v>10.1</v>
      </c>
      <c r="AN20" s="1">
        <v>918.18</v>
      </c>
      <c r="AO20" s="1">
        <v>1.1000000000000001</v>
      </c>
      <c r="AP20" s="1">
        <v>0</v>
      </c>
      <c r="AQ20" s="1">
        <v>0</v>
      </c>
      <c r="AR20" s="1">
        <v>4.5</v>
      </c>
      <c r="AS20" s="1">
        <v>15.5</v>
      </c>
      <c r="AT20" s="1">
        <v>344.44</v>
      </c>
      <c r="AU20" s="1">
        <v>0</v>
      </c>
      <c r="AV20" s="1">
        <v>0</v>
      </c>
      <c r="AW20" s="1">
        <v>0</v>
      </c>
      <c r="AX20" s="6">
        <v>2726000000</v>
      </c>
      <c r="AY20" s="6">
        <v>2724682394</v>
      </c>
      <c r="AZ20" s="1" t="s">
        <v>89</v>
      </c>
      <c r="BA20" s="6">
        <v>17145673417</v>
      </c>
      <c r="BB20" s="6">
        <v>17144229688</v>
      </c>
      <c r="BC20" s="1" t="s">
        <v>112</v>
      </c>
      <c r="BD20" s="6">
        <v>27084762000</v>
      </c>
      <c r="BE20" s="6">
        <v>27084762000</v>
      </c>
      <c r="BF20" s="1">
        <v>100</v>
      </c>
      <c r="BG20" s="6">
        <v>32909248000</v>
      </c>
      <c r="BH20" s="6">
        <v>0</v>
      </c>
      <c r="BI20" s="1">
        <v>0</v>
      </c>
      <c r="BJ20" s="6">
        <v>79865683417</v>
      </c>
      <c r="BK20" s="6">
        <v>46953674082</v>
      </c>
      <c r="BL20" s="1" t="s">
        <v>113</v>
      </c>
      <c r="BM20" s="1" t="s">
        <v>624</v>
      </c>
    </row>
    <row r="21" spans="1:65" x14ac:dyDescent="0.25">
      <c r="A21" s="1" t="s">
        <v>114</v>
      </c>
      <c r="B21" s="1" t="s">
        <v>114</v>
      </c>
      <c r="C21" s="1">
        <v>199</v>
      </c>
      <c r="D21" s="1" t="s">
        <v>65</v>
      </c>
      <c r="E21" s="1">
        <v>4</v>
      </c>
      <c r="F21" s="1" t="s">
        <v>66</v>
      </c>
      <c r="G21" s="1">
        <v>49</v>
      </c>
      <c r="H21" s="1" t="s">
        <v>67</v>
      </c>
      <c r="I21" s="1">
        <v>0</v>
      </c>
      <c r="J21" s="1" t="s">
        <v>68</v>
      </c>
      <c r="K21" s="1">
        <v>0</v>
      </c>
      <c r="L21" s="1" t="s">
        <v>68</v>
      </c>
      <c r="M21" s="1">
        <v>0</v>
      </c>
      <c r="N21" s="1" t="s">
        <v>68</v>
      </c>
      <c r="O21" s="1">
        <v>0</v>
      </c>
      <c r="P21" s="1" t="s">
        <v>68</v>
      </c>
      <c r="Q21" s="1">
        <v>0</v>
      </c>
      <c r="R21" s="1" t="s">
        <v>67</v>
      </c>
      <c r="S21" s="1">
        <v>2118</v>
      </c>
      <c r="T21" s="1" t="s">
        <v>115</v>
      </c>
      <c r="U21" s="1">
        <v>31</v>
      </c>
      <c r="V21" s="1">
        <v>1</v>
      </c>
      <c r="W21" s="1" t="s">
        <v>226</v>
      </c>
      <c r="X21" s="1">
        <v>1</v>
      </c>
      <c r="Y21" s="1" t="s">
        <v>71</v>
      </c>
      <c r="Z21" s="1">
        <v>1</v>
      </c>
      <c r="AA21" s="1" t="s">
        <v>72</v>
      </c>
      <c r="AB21" s="1">
        <v>1</v>
      </c>
      <c r="AC21" s="1">
        <v>0</v>
      </c>
      <c r="AD21" s="1">
        <v>0</v>
      </c>
      <c r="AE21" s="1">
        <v>0</v>
      </c>
      <c r="AF21" s="1">
        <v>100</v>
      </c>
      <c r="AG21" s="1">
        <v>100</v>
      </c>
      <c r="AH21" s="1">
        <v>100</v>
      </c>
      <c r="AI21" s="1">
        <v>24000</v>
      </c>
      <c r="AJ21" s="1">
        <v>24000</v>
      </c>
      <c r="AK21" s="1">
        <v>100</v>
      </c>
      <c r="AL21" s="1">
        <v>3800</v>
      </c>
      <c r="AM21" s="1">
        <v>4232.4799999999996</v>
      </c>
      <c r="AN21" s="1">
        <v>111.38</v>
      </c>
      <c r="AO21" s="1">
        <v>100</v>
      </c>
      <c r="AP21" s="1">
        <v>2970</v>
      </c>
      <c r="AQ21" s="1">
        <v>2970</v>
      </c>
      <c r="AR21" s="1">
        <v>28000</v>
      </c>
      <c r="AS21" s="1">
        <v>31302.48</v>
      </c>
      <c r="AT21" s="1">
        <v>111.79</v>
      </c>
      <c r="AU21" s="1">
        <v>0</v>
      </c>
      <c r="AV21" s="1">
        <v>0</v>
      </c>
      <c r="AW21" s="1">
        <v>0</v>
      </c>
      <c r="AX21" s="6">
        <v>1250903667</v>
      </c>
      <c r="AY21" s="6">
        <v>1239848533</v>
      </c>
      <c r="AZ21" s="1" t="s">
        <v>118</v>
      </c>
      <c r="BA21" s="6">
        <v>3185424149</v>
      </c>
      <c r="BB21" s="6">
        <v>3106436016</v>
      </c>
      <c r="BC21" s="1" t="s">
        <v>227</v>
      </c>
      <c r="BD21" s="6">
        <v>2060000000</v>
      </c>
      <c r="BE21" s="6">
        <v>2060000000</v>
      </c>
      <c r="BF21" s="1">
        <v>100</v>
      </c>
      <c r="BG21" s="6">
        <v>1700000000</v>
      </c>
      <c r="BH21" s="6">
        <v>1200000000</v>
      </c>
      <c r="BI21" s="1" t="s">
        <v>228</v>
      </c>
      <c r="BJ21" s="6">
        <v>8196327816</v>
      </c>
      <c r="BK21" s="6">
        <v>7606284549</v>
      </c>
      <c r="BL21" s="1" t="s">
        <v>229</v>
      </c>
      <c r="BM21" s="1" t="s">
        <v>625</v>
      </c>
    </row>
    <row r="22" spans="1:65" x14ac:dyDescent="0.25">
      <c r="A22" s="1" t="s">
        <v>114</v>
      </c>
      <c r="B22" s="1" t="s">
        <v>114</v>
      </c>
      <c r="C22" s="1">
        <v>199</v>
      </c>
      <c r="D22" s="1" t="s">
        <v>65</v>
      </c>
      <c r="E22" s="1">
        <v>4</v>
      </c>
      <c r="F22" s="1" t="s">
        <v>66</v>
      </c>
      <c r="G22" s="1">
        <v>49</v>
      </c>
      <c r="H22" s="1" t="s">
        <v>67</v>
      </c>
      <c r="I22" s="1">
        <v>0</v>
      </c>
      <c r="J22" s="1" t="s">
        <v>68</v>
      </c>
      <c r="K22" s="1">
        <v>0</v>
      </c>
      <c r="L22" s="1" t="s">
        <v>68</v>
      </c>
      <c r="M22" s="1">
        <v>0</v>
      </c>
      <c r="N22" s="1" t="s">
        <v>68</v>
      </c>
      <c r="O22" s="1">
        <v>0</v>
      </c>
      <c r="P22" s="1" t="s">
        <v>68</v>
      </c>
      <c r="Q22" s="1">
        <v>0</v>
      </c>
      <c r="R22" s="1" t="s">
        <v>67</v>
      </c>
      <c r="S22" s="1">
        <v>2118</v>
      </c>
      <c r="T22" s="1" t="s">
        <v>115</v>
      </c>
      <c r="U22" s="1">
        <v>31</v>
      </c>
      <c r="V22" s="1">
        <v>3</v>
      </c>
      <c r="W22" s="1" t="s">
        <v>116</v>
      </c>
      <c r="X22" s="1">
        <v>1</v>
      </c>
      <c r="Y22" s="1" t="s">
        <v>71</v>
      </c>
      <c r="Z22" s="1">
        <v>1</v>
      </c>
      <c r="AA22" s="1" t="s">
        <v>72</v>
      </c>
      <c r="AB22" s="1">
        <v>1</v>
      </c>
      <c r="AC22" s="1">
        <v>0</v>
      </c>
      <c r="AD22" s="1">
        <v>0</v>
      </c>
      <c r="AE22" s="1">
        <v>0</v>
      </c>
      <c r="AF22" s="1">
        <v>0.5</v>
      </c>
      <c r="AG22" s="1">
        <v>0.5</v>
      </c>
      <c r="AH22" s="1">
        <v>100</v>
      </c>
      <c r="AI22" s="1">
        <v>7.07</v>
      </c>
      <c r="AJ22" s="1">
        <v>7.07</v>
      </c>
      <c r="AK22" s="1">
        <v>100</v>
      </c>
      <c r="AL22" s="1">
        <v>14.3</v>
      </c>
      <c r="AM22" s="1">
        <v>14.3</v>
      </c>
      <c r="AN22" s="1">
        <v>100</v>
      </c>
      <c r="AO22" s="1">
        <v>1.43</v>
      </c>
      <c r="AP22" s="1">
        <v>36.85</v>
      </c>
      <c r="AQ22" s="1">
        <v>2576.92</v>
      </c>
      <c r="AR22" s="1">
        <v>23.3</v>
      </c>
      <c r="AS22" s="1">
        <v>58.72</v>
      </c>
      <c r="AT22" s="1">
        <v>252.02</v>
      </c>
      <c r="AU22" s="1">
        <v>0</v>
      </c>
      <c r="AV22" s="1">
        <v>0</v>
      </c>
      <c r="AW22" s="1">
        <v>0</v>
      </c>
      <c r="AX22" s="6">
        <v>3893332562</v>
      </c>
      <c r="AY22" s="6">
        <v>3872677693</v>
      </c>
      <c r="AZ22" s="1" t="s">
        <v>117</v>
      </c>
      <c r="BA22" s="6">
        <v>25260360252</v>
      </c>
      <c r="BB22" s="6">
        <v>25037578871</v>
      </c>
      <c r="BC22" s="1" t="s">
        <v>118</v>
      </c>
      <c r="BD22" s="6">
        <v>35641195485</v>
      </c>
      <c r="BE22" s="6">
        <v>35640756709</v>
      </c>
      <c r="BF22" s="1">
        <v>100</v>
      </c>
      <c r="BG22" s="6">
        <v>47481873000</v>
      </c>
      <c r="BH22" s="6">
        <v>42868346793</v>
      </c>
      <c r="BI22" s="1" t="s">
        <v>119</v>
      </c>
      <c r="BJ22" s="6">
        <v>112276761299</v>
      </c>
      <c r="BK22" s="6">
        <v>107419360066</v>
      </c>
      <c r="BL22" s="1" t="s">
        <v>120</v>
      </c>
      <c r="BM22" s="1" t="s">
        <v>624</v>
      </c>
    </row>
    <row r="23" spans="1:65" x14ac:dyDescent="0.25">
      <c r="A23" s="1" t="s">
        <v>121</v>
      </c>
      <c r="B23" s="1" t="s">
        <v>121</v>
      </c>
      <c r="C23" s="1">
        <v>199</v>
      </c>
      <c r="D23" s="1" t="s">
        <v>65</v>
      </c>
      <c r="E23" s="1">
        <v>4</v>
      </c>
      <c r="F23" s="1" t="s">
        <v>66</v>
      </c>
      <c r="G23" s="1">
        <v>49</v>
      </c>
      <c r="H23" s="1" t="s">
        <v>67</v>
      </c>
      <c r="I23" s="1">
        <v>0</v>
      </c>
      <c r="J23" s="1" t="s">
        <v>68</v>
      </c>
      <c r="K23" s="1">
        <v>0</v>
      </c>
      <c r="L23" s="1" t="s">
        <v>68</v>
      </c>
      <c r="M23" s="1">
        <v>0</v>
      </c>
      <c r="N23" s="1" t="s">
        <v>68</v>
      </c>
      <c r="O23" s="1">
        <v>0</v>
      </c>
      <c r="P23" s="1" t="s">
        <v>68</v>
      </c>
      <c r="Q23" s="1">
        <v>0</v>
      </c>
      <c r="R23" s="1" t="s">
        <v>67</v>
      </c>
      <c r="S23" s="1">
        <v>1780</v>
      </c>
      <c r="T23" s="1" t="s">
        <v>122</v>
      </c>
      <c r="U23" s="1">
        <v>18</v>
      </c>
      <c r="V23" s="1">
        <v>1</v>
      </c>
      <c r="W23" s="1" t="s">
        <v>230</v>
      </c>
      <c r="X23" s="1">
        <v>1</v>
      </c>
      <c r="Y23" s="1" t="s">
        <v>71</v>
      </c>
      <c r="Z23" s="1">
        <v>1</v>
      </c>
      <c r="AA23" s="1" t="s">
        <v>72</v>
      </c>
      <c r="AB23" s="1">
        <v>1</v>
      </c>
      <c r="AC23" s="1">
        <v>0</v>
      </c>
      <c r="AD23" s="1">
        <v>0</v>
      </c>
      <c r="AE23" s="1">
        <v>0</v>
      </c>
      <c r="AF23" s="1">
        <v>1663</v>
      </c>
      <c r="AG23" s="1">
        <v>1683</v>
      </c>
      <c r="AH23" s="1">
        <v>101.2</v>
      </c>
      <c r="AI23" s="1">
        <v>1663</v>
      </c>
      <c r="AJ23" s="1">
        <v>1051</v>
      </c>
      <c r="AK23" s="1">
        <v>63.2</v>
      </c>
      <c r="AL23" s="1">
        <v>1663</v>
      </c>
      <c r="AM23" s="1">
        <v>1666</v>
      </c>
      <c r="AN23" s="1">
        <v>100.18</v>
      </c>
      <c r="AO23" s="1">
        <v>1663</v>
      </c>
      <c r="AP23" s="1">
        <v>0</v>
      </c>
      <c r="AQ23" s="1">
        <v>0</v>
      </c>
      <c r="AR23" s="1">
        <v>6652</v>
      </c>
      <c r="AS23" s="1">
        <v>4400</v>
      </c>
      <c r="AT23" s="1">
        <v>66.150000000000006</v>
      </c>
      <c r="AU23" s="1">
        <v>0</v>
      </c>
      <c r="AV23" s="1">
        <v>0</v>
      </c>
      <c r="AW23" s="1">
        <v>0</v>
      </c>
      <c r="AX23" s="6">
        <v>407345333</v>
      </c>
      <c r="AY23" s="6">
        <v>407345333</v>
      </c>
      <c r="AZ23" s="1">
        <v>100</v>
      </c>
      <c r="BA23" s="6">
        <v>559830564</v>
      </c>
      <c r="BB23" s="6">
        <v>541073231</v>
      </c>
      <c r="BC23" s="1" t="s">
        <v>231</v>
      </c>
      <c r="BD23" s="6">
        <v>3487567020</v>
      </c>
      <c r="BE23" s="6">
        <v>3487567020</v>
      </c>
      <c r="BF23" s="1">
        <v>100</v>
      </c>
      <c r="BG23" s="6">
        <v>650000000</v>
      </c>
      <c r="BH23" s="6">
        <v>0</v>
      </c>
      <c r="BI23" s="1">
        <v>0</v>
      </c>
      <c r="BJ23" s="6">
        <v>5104742917</v>
      </c>
      <c r="BK23" s="6">
        <v>4435985584</v>
      </c>
      <c r="BL23" s="1" t="s">
        <v>232</v>
      </c>
      <c r="BM23" s="1" t="s">
        <v>625</v>
      </c>
    </row>
    <row r="24" spans="1:65" x14ac:dyDescent="0.25">
      <c r="A24" s="1" t="s">
        <v>121</v>
      </c>
      <c r="B24" s="1" t="s">
        <v>121</v>
      </c>
      <c r="C24" s="1">
        <v>199</v>
      </c>
      <c r="D24" s="1" t="s">
        <v>65</v>
      </c>
      <c r="E24" s="1">
        <v>4</v>
      </c>
      <c r="F24" s="1" t="s">
        <v>66</v>
      </c>
      <c r="G24" s="1">
        <v>49</v>
      </c>
      <c r="H24" s="1" t="s">
        <v>67</v>
      </c>
      <c r="I24" s="1">
        <v>0</v>
      </c>
      <c r="J24" s="1" t="s">
        <v>68</v>
      </c>
      <c r="K24" s="1">
        <v>0</v>
      </c>
      <c r="L24" s="1" t="s">
        <v>68</v>
      </c>
      <c r="M24" s="1">
        <v>0</v>
      </c>
      <c r="N24" s="1" t="s">
        <v>68</v>
      </c>
      <c r="O24" s="1">
        <v>0</v>
      </c>
      <c r="P24" s="1" t="s">
        <v>68</v>
      </c>
      <c r="Q24" s="1">
        <v>0</v>
      </c>
      <c r="R24" s="1" t="s">
        <v>67</v>
      </c>
      <c r="S24" s="1">
        <v>1780</v>
      </c>
      <c r="T24" s="1" t="s">
        <v>122</v>
      </c>
      <c r="U24" s="1">
        <v>18</v>
      </c>
      <c r="V24" s="1">
        <v>3</v>
      </c>
      <c r="W24" s="1" t="s">
        <v>123</v>
      </c>
      <c r="X24" s="1">
        <v>1</v>
      </c>
      <c r="Y24" s="1" t="s">
        <v>71</v>
      </c>
      <c r="Z24" s="1">
        <v>1</v>
      </c>
      <c r="AA24" s="1" t="s">
        <v>72</v>
      </c>
      <c r="AB24" s="1">
        <v>1</v>
      </c>
      <c r="AC24" s="1">
        <v>0</v>
      </c>
      <c r="AD24" s="1">
        <v>0</v>
      </c>
      <c r="AE24" s="1">
        <v>0</v>
      </c>
      <c r="AF24" s="1">
        <v>1.5</v>
      </c>
      <c r="AG24" s="1">
        <v>1.5</v>
      </c>
      <c r="AH24" s="1">
        <v>100</v>
      </c>
      <c r="AI24" s="1">
        <v>1.5</v>
      </c>
      <c r="AJ24" s="1">
        <v>1.5</v>
      </c>
      <c r="AK24" s="1">
        <v>100</v>
      </c>
      <c r="AL24" s="1">
        <v>1.5</v>
      </c>
      <c r="AM24" s="1">
        <v>1.5</v>
      </c>
      <c r="AN24" s="1">
        <v>100</v>
      </c>
      <c r="AO24" s="1">
        <v>1.5</v>
      </c>
      <c r="AP24" s="1">
        <v>0.95</v>
      </c>
      <c r="AQ24" s="1">
        <v>63.33</v>
      </c>
      <c r="AR24" s="1">
        <v>6</v>
      </c>
      <c r="AS24" s="1">
        <v>5.45</v>
      </c>
      <c r="AT24" s="1">
        <v>90.83</v>
      </c>
      <c r="AU24" s="1">
        <v>0</v>
      </c>
      <c r="AV24" s="1">
        <v>0</v>
      </c>
      <c r="AW24" s="1">
        <v>0</v>
      </c>
      <c r="AX24" s="6">
        <v>802486667</v>
      </c>
      <c r="AY24" s="6">
        <v>802482696</v>
      </c>
      <c r="AZ24" s="1">
        <v>100</v>
      </c>
      <c r="BA24" s="6">
        <v>28317644929</v>
      </c>
      <c r="BB24" s="6">
        <v>28304529370</v>
      </c>
      <c r="BC24" s="1" t="s">
        <v>89</v>
      </c>
      <c r="BD24" s="6">
        <v>3525325882</v>
      </c>
      <c r="BE24" s="6">
        <v>3487567014</v>
      </c>
      <c r="BF24" s="1" t="s">
        <v>124</v>
      </c>
      <c r="BG24" s="6">
        <v>13753786000</v>
      </c>
      <c r="BH24" s="6">
        <v>5388606951</v>
      </c>
      <c r="BI24" s="1" t="s">
        <v>125</v>
      </c>
      <c r="BJ24" s="6">
        <v>46399243478</v>
      </c>
      <c r="BK24" s="6">
        <v>37983186031</v>
      </c>
      <c r="BL24" s="1" t="s">
        <v>126</v>
      </c>
      <c r="BM24" s="1" t="s">
        <v>624</v>
      </c>
    </row>
    <row r="25" spans="1:65" x14ac:dyDescent="0.25">
      <c r="A25" s="1" t="s">
        <v>127</v>
      </c>
      <c r="B25" s="1" t="s">
        <v>127</v>
      </c>
      <c r="C25" s="1">
        <v>199</v>
      </c>
      <c r="D25" s="1" t="s">
        <v>65</v>
      </c>
      <c r="E25" s="1">
        <v>4</v>
      </c>
      <c r="F25" s="1" t="s">
        <v>66</v>
      </c>
      <c r="G25" s="1">
        <v>49</v>
      </c>
      <c r="H25" s="1" t="s">
        <v>67</v>
      </c>
      <c r="I25" s="1">
        <v>0</v>
      </c>
      <c r="J25" s="1" t="s">
        <v>68</v>
      </c>
      <c r="K25" s="1">
        <v>0</v>
      </c>
      <c r="L25" s="1" t="s">
        <v>68</v>
      </c>
      <c r="M25" s="1">
        <v>0</v>
      </c>
      <c r="N25" s="1" t="s">
        <v>68</v>
      </c>
      <c r="O25" s="1">
        <v>0</v>
      </c>
      <c r="P25" s="1" t="s">
        <v>68</v>
      </c>
      <c r="Q25" s="1">
        <v>0</v>
      </c>
      <c r="R25" s="1" t="s">
        <v>67</v>
      </c>
      <c r="S25" s="1">
        <v>1621</v>
      </c>
      <c r="T25" s="1" t="s">
        <v>128</v>
      </c>
      <c r="U25" s="1">
        <v>30</v>
      </c>
      <c r="V25" s="1">
        <v>1</v>
      </c>
      <c r="W25" s="1" t="s">
        <v>233</v>
      </c>
      <c r="X25" s="1">
        <v>1</v>
      </c>
      <c r="Y25" s="1" t="s">
        <v>71</v>
      </c>
      <c r="Z25" s="1">
        <v>1</v>
      </c>
      <c r="AA25" s="1" t="s">
        <v>72</v>
      </c>
      <c r="AB25" s="1">
        <v>1</v>
      </c>
      <c r="AC25" s="1">
        <v>0</v>
      </c>
      <c r="AD25" s="1">
        <v>0</v>
      </c>
      <c r="AE25" s="1">
        <v>0</v>
      </c>
      <c r="AF25" s="1">
        <v>1362</v>
      </c>
      <c r="AG25" s="1">
        <v>1362</v>
      </c>
      <c r="AH25" s="1">
        <v>100</v>
      </c>
      <c r="AI25" s="1">
        <v>3077</v>
      </c>
      <c r="AJ25" s="1">
        <v>3077</v>
      </c>
      <c r="AK25" s="1">
        <v>100</v>
      </c>
      <c r="AL25" s="1">
        <v>0</v>
      </c>
      <c r="AM25" s="1">
        <v>0</v>
      </c>
      <c r="AN25" s="1">
        <v>0</v>
      </c>
      <c r="AO25" s="1">
        <v>1000</v>
      </c>
      <c r="AP25" s="1">
        <v>1200</v>
      </c>
      <c r="AQ25" s="1">
        <v>120</v>
      </c>
      <c r="AR25" s="1">
        <v>5439</v>
      </c>
      <c r="AS25" s="1">
        <v>5639</v>
      </c>
      <c r="AT25" s="1">
        <v>103.68</v>
      </c>
      <c r="AU25" s="1">
        <v>0</v>
      </c>
      <c r="AV25" s="1">
        <v>0</v>
      </c>
      <c r="AW25" s="1">
        <v>0</v>
      </c>
      <c r="AX25" s="6">
        <v>1455910000</v>
      </c>
      <c r="AY25" s="6">
        <v>1455910000</v>
      </c>
      <c r="AZ25" s="1">
        <v>100</v>
      </c>
      <c r="BA25" s="6">
        <v>1284788000</v>
      </c>
      <c r="BB25" s="6">
        <v>1284788000</v>
      </c>
      <c r="BC25" s="1">
        <v>100</v>
      </c>
      <c r="BD25" s="6">
        <v>0</v>
      </c>
      <c r="BE25" s="6">
        <v>0</v>
      </c>
      <c r="BF25" s="1">
        <v>0</v>
      </c>
      <c r="BG25" s="6">
        <v>2400000000</v>
      </c>
      <c r="BH25" s="6">
        <v>2400000000</v>
      </c>
      <c r="BI25" s="1">
        <v>100</v>
      </c>
      <c r="BJ25" s="6">
        <v>5140698000</v>
      </c>
      <c r="BK25" s="6">
        <v>5140698000</v>
      </c>
      <c r="BL25" s="1">
        <v>100</v>
      </c>
      <c r="BM25" s="1" t="s">
        <v>625</v>
      </c>
    </row>
    <row r="26" spans="1:65" x14ac:dyDescent="0.25">
      <c r="A26" s="1" t="s">
        <v>127</v>
      </c>
      <c r="B26" s="1" t="s">
        <v>127</v>
      </c>
      <c r="C26" s="1">
        <v>199</v>
      </c>
      <c r="D26" s="1" t="s">
        <v>65</v>
      </c>
      <c r="E26" s="1">
        <v>4</v>
      </c>
      <c r="F26" s="1" t="s">
        <v>66</v>
      </c>
      <c r="G26" s="1">
        <v>49</v>
      </c>
      <c r="H26" s="1" t="s">
        <v>67</v>
      </c>
      <c r="I26" s="1">
        <v>0</v>
      </c>
      <c r="J26" s="1" t="s">
        <v>68</v>
      </c>
      <c r="K26" s="1">
        <v>0</v>
      </c>
      <c r="L26" s="1" t="s">
        <v>68</v>
      </c>
      <c r="M26" s="1">
        <v>0</v>
      </c>
      <c r="N26" s="1" t="s">
        <v>68</v>
      </c>
      <c r="O26" s="1">
        <v>0</v>
      </c>
      <c r="P26" s="1" t="s">
        <v>68</v>
      </c>
      <c r="Q26" s="1">
        <v>0</v>
      </c>
      <c r="R26" s="1" t="s">
        <v>67</v>
      </c>
      <c r="S26" s="1">
        <v>1621</v>
      </c>
      <c r="T26" s="1" t="s">
        <v>128</v>
      </c>
      <c r="U26" s="1">
        <v>30</v>
      </c>
      <c r="V26" s="1">
        <v>3</v>
      </c>
      <c r="W26" s="1" t="s">
        <v>129</v>
      </c>
      <c r="X26" s="1">
        <v>1</v>
      </c>
      <c r="Y26" s="1" t="s">
        <v>71</v>
      </c>
      <c r="Z26" s="1">
        <v>1</v>
      </c>
      <c r="AA26" s="1" t="s">
        <v>72</v>
      </c>
      <c r="AB26" s="1">
        <v>1</v>
      </c>
      <c r="AC26" s="1">
        <v>0</v>
      </c>
      <c r="AD26" s="1">
        <v>0</v>
      </c>
      <c r="AE26" s="1">
        <v>0</v>
      </c>
      <c r="AF26" s="1">
        <v>12</v>
      </c>
      <c r="AG26" s="1">
        <v>27.67</v>
      </c>
      <c r="AH26" s="1">
        <v>230.58</v>
      </c>
      <c r="AI26" s="1">
        <v>26.95</v>
      </c>
      <c r="AJ26" s="1">
        <v>26.95</v>
      </c>
      <c r="AK26" s="1">
        <v>100</v>
      </c>
      <c r="AL26" s="1">
        <v>12</v>
      </c>
      <c r="AM26" s="1">
        <v>6</v>
      </c>
      <c r="AN26" s="1">
        <v>50</v>
      </c>
      <c r="AO26" s="1">
        <v>4.05</v>
      </c>
      <c r="AP26" s="1">
        <v>4</v>
      </c>
      <c r="AQ26" s="1">
        <v>98.77</v>
      </c>
      <c r="AR26" s="1">
        <v>55</v>
      </c>
      <c r="AS26" s="1">
        <v>64.62</v>
      </c>
      <c r="AT26" s="1">
        <v>117.49</v>
      </c>
      <c r="AU26" s="1">
        <v>0</v>
      </c>
      <c r="AV26" s="1">
        <v>0</v>
      </c>
      <c r="AW26" s="1">
        <v>0</v>
      </c>
      <c r="AX26" s="6">
        <v>4874332877</v>
      </c>
      <c r="AY26" s="6">
        <v>4874182332</v>
      </c>
      <c r="AZ26" s="1">
        <v>100</v>
      </c>
      <c r="BA26" s="6">
        <v>19568447992</v>
      </c>
      <c r="BB26" s="6">
        <v>19553073100</v>
      </c>
      <c r="BC26" s="1" t="s">
        <v>131</v>
      </c>
      <c r="BD26" s="6">
        <v>28150920438</v>
      </c>
      <c r="BE26" s="6">
        <v>28150803771</v>
      </c>
      <c r="BF26" s="1">
        <v>100</v>
      </c>
      <c r="BG26" s="6">
        <v>28779435000</v>
      </c>
      <c r="BH26" s="6">
        <v>27313764000</v>
      </c>
      <c r="BI26" s="1" t="s">
        <v>132</v>
      </c>
      <c r="BJ26" s="6">
        <v>81373136307</v>
      </c>
      <c r="BK26" s="6">
        <v>79891823203</v>
      </c>
      <c r="BL26" s="1" t="s">
        <v>133</v>
      </c>
      <c r="BM26" s="1" t="s">
        <v>624</v>
      </c>
    </row>
    <row r="27" spans="1:65" x14ac:dyDescent="0.25">
      <c r="A27" s="1" t="s">
        <v>134</v>
      </c>
      <c r="B27" s="1" t="s">
        <v>134</v>
      </c>
      <c r="C27" s="1">
        <v>199</v>
      </c>
      <c r="D27" s="1" t="s">
        <v>65</v>
      </c>
      <c r="E27" s="1">
        <v>4</v>
      </c>
      <c r="F27" s="1" t="s">
        <v>66</v>
      </c>
      <c r="G27" s="1">
        <v>49</v>
      </c>
      <c r="H27" s="1" t="s">
        <v>67</v>
      </c>
      <c r="I27" s="1">
        <v>0</v>
      </c>
      <c r="J27" s="1" t="s">
        <v>68</v>
      </c>
      <c r="K27" s="1">
        <v>0</v>
      </c>
      <c r="L27" s="1" t="s">
        <v>68</v>
      </c>
      <c r="M27" s="1">
        <v>0</v>
      </c>
      <c r="N27" s="1" t="s">
        <v>68</v>
      </c>
      <c r="O27" s="1">
        <v>0</v>
      </c>
      <c r="P27" s="1" t="s">
        <v>68</v>
      </c>
      <c r="Q27" s="1">
        <v>0</v>
      </c>
      <c r="R27" s="1" t="s">
        <v>67</v>
      </c>
      <c r="S27" s="1">
        <v>1999</v>
      </c>
      <c r="T27" s="1" t="s">
        <v>135</v>
      </c>
      <c r="U27" s="1">
        <v>35</v>
      </c>
      <c r="V27" s="1">
        <v>1</v>
      </c>
      <c r="W27" s="1" t="s">
        <v>136</v>
      </c>
      <c r="X27" s="1">
        <v>1</v>
      </c>
      <c r="Y27" s="1" t="s">
        <v>71</v>
      </c>
      <c r="Z27" s="1">
        <v>1</v>
      </c>
      <c r="AA27" s="1" t="s">
        <v>72</v>
      </c>
      <c r="AB27" s="1">
        <v>1</v>
      </c>
      <c r="AC27" s="1">
        <v>0</v>
      </c>
      <c r="AD27" s="1">
        <v>0</v>
      </c>
      <c r="AE27" s="1">
        <v>0</v>
      </c>
      <c r="AF27" s="1">
        <v>1.4</v>
      </c>
      <c r="AG27" s="1">
        <v>1.06</v>
      </c>
      <c r="AH27" s="1">
        <v>75.709999999999994</v>
      </c>
      <c r="AI27" s="1">
        <v>2.5</v>
      </c>
      <c r="AJ27" s="1">
        <v>2.5</v>
      </c>
      <c r="AK27" s="1">
        <v>100</v>
      </c>
      <c r="AL27" s="1">
        <v>2.7</v>
      </c>
      <c r="AM27" s="1">
        <v>2.7</v>
      </c>
      <c r="AN27" s="1">
        <v>100</v>
      </c>
      <c r="AO27" s="1">
        <v>2.4</v>
      </c>
      <c r="AP27" s="1">
        <v>0</v>
      </c>
      <c r="AQ27" s="1">
        <v>0</v>
      </c>
      <c r="AR27" s="1">
        <v>9</v>
      </c>
      <c r="AS27" s="1">
        <v>6.26</v>
      </c>
      <c r="AT27" s="1">
        <v>69.56</v>
      </c>
      <c r="AU27" s="1">
        <v>0</v>
      </c>
      <c r="AV27" s="1">
        <v>0</v>
      </c>
      <c r="AW27" s="1">
        <v>0</v>
      </c>
      <c r="AX27" s="6">
        <v>4207799000</v>
      </c>
      <c r="AY27" s="6">
        <v>4207330883</v>
      </c>
      <c r="AZ27" s="1" t="s">
        <v>112</v>
      </c>
      <c r="BA27" s="6">
        <v>26813000000</v>
      </c>
      <c r="BB27" s="6">
        <v>26808253861</v>
      </c>
      <c r="BC27" s="1" t="s">
        <v>137</v>
      </c>
      <c r="BD27" s="6">
        <v>25340737658</v>
      </c>
      <c r="BE27" s="6">
        <v>25339628327</v>
      </c>
      <c r="BF27" s="1">
        <v>100</v>
      </c>
      <c r="BG27" s="6">
        <v>42346105000</v>
      </c>
      <c r="BH27" s="6">
        <v>460842772</v>
      </c>
      <c r="BI27" s="1" t="s">
        <v>138</v>
      </c>
      <c r="BJ27" s="6">
        <v>98707641658</v>
      </c>
      <c r="BK27" s="6">
        <v>56816055843</v>
      </c>
      <c r="BL27" s="1" t="s">
        <v>139</v>
      </c>
      <c r="BM27" s="1" t="s">
        <v>624</v>
      </c>
    </row>
    <row r="28" spans="1:65" x14ac:dyDescent="0.25">
      <c r="A28" s="1" t="s">
        <v>134</v>
      </c>
      <c r="B28" s="1" t="s">
        <v>134</v>
      </c>
      <c r="C28" s="1">
        <v>199</v>
      </c>
      <c r="D28" s="1" t="s">
        <v>65</v>
      </c>
      <c r="E28" s="1">
        <v>4</v>
      </c>
      <c r="F28" s="1" t="s">
        <v>66</v>
      </c>
      <c r="G28" s="1">
        <v>49</v>
      </c>
      <c r="H28" s="1" t="s">
        <v>67</v>
      </c>
      <c r="I28" s="1">
        <v>0</v>
      </c>
      <c r="J28" s="1" t="s">
        <v>68</v>
      </c>
      <c r="K28" s="1">
        <v>0</v>
      </c>
      <c r="L28" s="1" t="s">
        <v>68</v>
      </c>
      <c r="M28" s="1">
        <v>0</v>
      </c>
      <c r="N28" s="1" t="s">
        <v>68</v>
      </c>
      <c r="O28" s="1">
        <v>0</v>
      </c>
      <c r="P28" s="1" t="s">
        <v>68</v>
      </c>
      <c r="Q28" s="1">
        <v>0</v>
      </c>
      <c r="R28" s="1" t="s">
        <v>67</v>
      </c>
      <c r="S28" s="1">
        <v>1999</v>
      </c>
      <c r="T28" s="1" t="s">
        <v>135</v>
      </c>
      <c r="U28" s="1">
        <v>35</v>
      </c>
      <c r="V28" s="1">
        <v>3</v>
      </c>
      <c r="W28" s="1" t="s">
        <v>234</v>
      </c>
      <c r="X28" s="1">
        <v>1</v>
      </c>
      <c r="Y28" s="1" t="s">
        <v>71</v>
      </c>
      <c r="Z28" s="1">
        <v>1</v>
      </c>
      <c r="AA28" s="1" t="s">
        <v>72</v>
      </c>
      <c r="AB28" s="1">
        <v>1</v>
      </c>
      <c r="AC28" s="1">
        <v>0</v>
      </c>
      <c r="AD28" s="1">
        <v>0</v>
      </c>
      <c r="AE28" s="1">
        <v>0</v>
      </c>
      <c r="AF28" s="1">
        <v>750</v>
      </c>
      <c r="AG28" s="1">
        <v>1499.4</v>
      </c>
      <c r="AH28" s="1">
        <v>199.92</v>
      </c>
      <c r="AI28" s="1">
        <v>1570</v>
      </c>
      <c r="AJ28" s="1">
        <v>1570</v>
      </c>
      <c r="AK28" s="1">
        <v>100</v>
      </c>
      <c r="AL28" s="1">
        <v>7991</v>
      </c>
      <c r="AM28" s="1">
        <v>7991</v>
      </c>
      <c r="AN28" s="1">
        <v>100</v>
      </c>
      <c r="AO28" s="1">
        <v>9689</v>
      </c>
      <c r="AP28" s="1">
        <v>0</v>
      </c>
      <c r="AQ28" s="1">
        <v>0</v>
      </c>
      <c r="AR28" s="1">
        <v>20000</v>
      </c>
      <c r="AS28" s="1">
        <v>11060.4</v>
      </c>
      <c r="AT28" s="1">
        <v>55.3</v>
      </c>
      <c r="AU28" s="1">
        <v>0</v>
      </c>
      <c r="AV28" s="1">
        <v>0</v>
      </c>
      <c r="AW28" s="1">
        <v>0</v>
      </c>
      <c r="AX28" s="6">
        <v>2122926000</v>
      </c>
      <c r="AY28" s="6">
        <v>2122925571</v>
      </c>
      <c r="AZ28" s="1">
        <v>100</v>
      </c>
      <c r="BA28" s="6">
        <v>4484826754</v>
      </c>
      <c r="BB28" s="6">
        <v>4481642897</v>
      </c>
      <c r="BC28" s="1" t="s">
        <v>197</v>
      </c>
      <c r="BD28" s="6">
        <v>5945000000</v>
      </c>
      <c r="BE28" s="6">
        <v>5922407010</v>
      </c>
      <c r="BF28" s="1" t="s">
        <v>235</v>
      </c>
      <c r="BG28" s="6">
        <v>11000000000</v>
      </c>
      <c r="BH28" s="6">
        <v>0</v>
      </c>
      <c r="BI28" s="1">
        <v>0</v>
      </c>
      <c r="BJ28" s="6">
        <v>23552752754</v>
      </c>
      <c r="BK28" s="6">
        <v>12526975478</v>
      </c>
      <c r="BL28" s="1" t="s">
        <v>236</v>
      </c>
      <c r="BM28" s="1" t="s">
        <v>625</v>
      </c>
    </row>
    <row r="29" spans="1:65" x14ac:dyDescent="0.25">
      <c r="A29" s="1" t="s">
        <v>140</v>
      </c>
      <c r="B29" s="1" t="s">
        <v>141</v>
      </c>
      <c r="C29" s="1">
        <v>199</v>
      </c>
      <c r="D29" s="1" t="s">
        <v>65</v>
      </c>
      <c r="E29" s="1">
        <v>4</v>
      </c>
      <c r="F29" s="1" t="s">
        <v>66</v>
      </c>
      <c r="G29" s="1">
        <v>49</v>
      </c>
      <c r="H29" s="1" t="s">
        <v>67</v>
      </c>
      <c r="I29" s="1">
        <v>0</v>
      </c>
      <c r="J29" s="1" t="s">
        <v>68</v>
      </c>
      <c r="K29" s="1">
        <v>0</v>
      </c>
      <c r="L29" s="1" t="s">
        <v>68</v>
      </c>
      <c r="M29" s="1">
        <v>0</v>
      </c>
      <c r="N29" s="1" t="s">
        <v>68</v>
      </c>
      <c r="O29" s="1">
        <v>0</v>
      </c>
      <c r="P29" s="1" t="s">
        <v>68</v>
      </c>
      <c r="Q29" s="1">
        <v>0</v>
      </c>
      <c r="R29" s="1" t="s">
        <v>67</v>
      </c>
      <c r="S29" s="1">
        <v>2022</v>
      </c>
      <c r="T29" s="1" t="s">
        <v>142</v>
      </c>
      <c r="U29" s="1">
        <v>34</v>
      </c>
      <c r="V29" s="1">
        <v>1</v>
      </c>
      <c r="W29" s="1" t="s">
        <v>237</v>
      </c>
      <c r="X29" s="1">
        <v>1</v>
      </c>
      <c r="Y29" s="1" t="s">
        <v>71</v>
      </c>
      <c r="Z29" s="1">
        <v>1</v>
      </c>
      <c r="AA29" s="1" t="s">
        <v>72</v>
      </c>
      <c r="AB29" s="1">
        <v>1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2000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2500</v>
      </c>
      <c r="AP29" s="1">
        <v>0</v>
      </c>
      <c r="AQ29" s="1">
        <v>0</v>
      </c>
      <c r="AR29" s="1">
        <v>4500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6">
        <v>0</v>
      </c>
      <c r="AY29" s="6">
        <v>0</v>
      </c>
      <c r="AZ29" s="1">
        <v>0</v>
      </c>
      <c r="BA29" s="6">
        <v>779367494</v>
      </c>
      <c r="BB29" s="6">
        <v>265217717</v>
      </c>
      <c r="BC29" s="1" t="s">
        <v>238</v>
      </c>
      <c r="BD29" s="6">
        <v>0</v>
      </c>
      <c r="BE29" s="6">
        <v>0</v>
      </c>
      <c r="BF29" s="1">
        <v>0</v>
      </c>
      <c r="BG29" s="6">
        <v>175213000</v>
      </c>
      <c r="BH29" s="6">
        <v>64492000</v>
      </c>
      <c r="BI29" s="1" t="s">
        <v>239</v>
      </c>
      <c r="BJ29" s="6">
        <v>954580494</v>
      </c>
      <c r="BK29" s="6">
        <v>329709717</v>
      </c>
      <c r="BL29" s="1" t="s">
        <v>240</v>
      </c>
      <c r="BM29" s="1" t="s">
        <v>625</v>
      </c>
    </row>
    <row r="30" spans="1:65" x14ac:dyDescent="0.25">
      <c r="A30" s="1" t="s">
        <v>140</v>
      </c>
      <c r="B30" s="1" t="s">
        <v>141</v>
      </c>
      <c r="C30" s="1">
        <v>199</v>
      </c>
      <c r="D30" s="1" t="s">
        <v>65</v>
      </c>
      <c r="E30" s="1">
        <v>4</v>
      </c>
      <c r="F30" s="1" t="s">
        <v>66</v>
      </c>
      <c r="G30" s="1">
        <v>49</v>
      </c>
      <c r="H30" s="1" t="s">
        <v>67</v>
      </c>
      <c r="I30" s="1">
        <v>0</v>
      </c>
      <c r="J30" s="1" t="s">
        <v>68</v>
      </c>
      <c r="K30" s="1">
        <v>0</v>
      </c>
      <c r="L30" s="1" t="s">
        <v>68</v>
      </c>
      <c r="M30" s="1">
        <v>0</v>
      </c>
      <c r="N30" s="1" t="s">
        <v>68</v>
      </c>
      <c r="O30" s="1">
        <v>0</v>
      </c>
      <c r="P30" s="1" t="s">
        <v>68</v>
      </c>
      <c r="Q30" s="1">
        <v>0</v>
      </c>
      <c r="R30" s="1" t="s">
        <v>67</v>
      </c>
      <c r="S30" s="1">
        <v>2022</v>
      </c>
      <c r="T30" s="1" t="s">
        <v>142</v>
      </c>
      <c r="U30" s="1">
        <v>34</v>
      </c>
      <c r="V30" s="1">
        <v>3</v>
      </c>
      <c r="W30" s="1" t="s">
        <v>143</v>
      </c>
      <c r="X30" s="1">
        <v>1</v>
      </c>
      <c r="Y30" s="1" t="s">
        <v>71</v>
      </c>
      <c r="Z30" s="1">
        <v>1</v>
      </c>
      <c r="AA30" s="1" t="s">
        <v>72</v>
      </c>
      <c r="AB30" s="1">
        <v>1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33.409999999999997</v>
      </c>
      <c r="AJ30" s="1">
        <v>33.409999999999997</v>
      </c>
      <c r="AK30" s="1">
        <v>100</v>
      </c>
      <c r="AL30" s="1">
        <v>6.59</v>
      </c>
      <c r="AM30" s="1">
        <v>2.9</v>
      </c>
      <c r="AN30" s="1">
        <v>44.01</v>
      </c>
      <c r="AO30" s="1">
        <v>8</v>
      </c>
      <c r="AP30" s="1">
        <v>1.38</v>
      </c>
      <c r="AQ30" s="1">
        <v>17.25</v>
      </c>
      <c r="AR30" s="1">
        <v>48</v>
      </c>
      <c r="AS30" s="1">
        <v>37.69</v>
      </c>
      <c r="AT30" s="1">
        <v>78.52</v>
      </c>
      <c r="AU30" s="1">
        <v>0</v>
      </c>
      <c r="AV30" s="1">
        <v>0</v>
      </c>
      <c r="AW30" s="1">
        <v>0</v>
      </c>
      <c r="AX30" s="6">
        <v>0</v>
      </c>
      <c r="AY30" s="6">
        <v>0</v>
      </c>
      <c r="AZ30" s="1">
        <v>0</v>
      </c>
      <c r="BA30" s="6">
        <v>8044102354</v>
      </c>
      <c r="BB30" s="6">
        <v>8044102354</v>
      </c>
      <c r="BC30" s="1">
        <v>100</v>
      </c>
      <c r="BD30" s="6">
        <v>8344681825</v>
      </c>
      <c r="BE30" s="6">
        <v>8344551783</v>
      </c>
      <c r="BF30" s="1">
        <v>100</v>
      </c>
      <c r="BG30" s="6">
        <v>8722479000</v>
      </c>
      <c r="BH30" s="6">
        <v>4447998948</v>
      </c>
      <c r="BI30" s="1" t="s">
        <v>144</v>
      </c>
      <c r="BJ30" s="6">
        <v>25111263179</v>
      </c>
      <c r="BK30" s="6">
        <v>20836653085</v>
      </c>
      <c r="BL30" s="1" t="s">
        <v>145</v>
      </c>
      <c r="BM30" s="1" t="s">
        <v>624</v>
      </c>
    </row>
    <row r="31" spans="1:65" x14ac:dyDescent="0.25">
      <c r="A31" s="1" t="s">
        <v>146</v>
      </c>
      <c r="B31" s="1" t="s">
        <v>147</v>
      </c>
      <c r="C31" s="1">
        <v>199</v>
      </c>
      <c r="D31" s="1" t="s">
        <v>65</v>
      </c>
      <c r="E31" s="1">
        <v>4</v>
      </c>
      <c r="F31" s="1" t="s">
        <v>66</v>
      </c>
      <c r="G31" s="1">
        <v>49</v>
      </c>
      <c r="H31" s="1" t="s">
        <v>67</v>
      </c>
      <c r="I31" s="1">
        <v>0</v>
      </c>
      <c r="J31" s="1" t="s">
        <v>68</v>
      </c>
      <c r="K31" s="1">
        <v>0</v>
      </c>
      <c r="L31" s="1" t="s">
        <v>68</v>
      </c>
      <c r="M31" s="1">
        <v>0</v>
      </c>
      <c r="N31" s="1" t="s">
        <v>68</v>
      </c>
      <c r="O31" s="1">
        <v>0</v>
      </c>
      <c r="P31" s="1" t="s">
        <v>68</v>
      </c>
      <c r="Q31" s="1">
        <v>0</v>
      </c>
      <c r="R31" s="1" t="s">
        <v>67</v>
      </c>
      <c r="S31" s="1">
        <v>2154</v>
      </c>
      <c r="T31" s="1" t="s">
        <v>148</v>
      </c>
      <c r="U31" s="1">
        <v>40</v>
      </c>
      <c r="V31" s="1">
        <v>1</v>
      </c>
      <c r="W31" s="1" t="s">
        <v>149</v>
      </c>
      <c r="X31" s="1">
        <v>1</v>
      </c>
      <c r="Y31" s="1" t="s">
        <v>71</v>
      </c>
      <c r="Z31" s="1">
        <v>1</v>
      </c>
      <c r="AA31" s="1" t="s">
        <v>72</v>
      </c>
      <c r="AB31" s="1">
        <v>1</v>
      </c>
      <c r="AC31" s="1">
        <v>0</v>
      </c>
      <c r="AD31" s="1">
        <v>0</v>
      </c>
      <c r="AE31" s="1">
        <v>0</v>
      </c>
      <c r="AF31" s="1">
        <v>0.25</v>
      </c>
      <c r="AG31" s="1">
        <v>0.8</v>
      </c>
      <c r="AH31" s="1">
        <v>320</v>
      </c>
      <c r="AI31" s="1">
        <v>3.17</v>
      </c>
      <c r="AJ31" s="1">
        <v>3.17</v>
      </c>
      <c r="AK31" s="1">
        <v>100</v>
      </c>
      <c r="AL31" s="1">
        <v>3</v>
      </c>
      <c r="AM31" s="1">
        <v>3</v>
      </c>
      <c r="AN31" s="1">
        <v>100</v>
      </c>
      <c r="AO31" s="1">
        <v>4.1100000000000003</v>
      </c>
      <c r="AP31" s="1">
        <v>0</v>
      </c>
      <c r="AQ31" s="1">
        <v>0</v>
      </c>
      <c r="AR31" s="1">
        <v>10.53</v>
      </c>
      <c r="AS31" s="1">
        <v>6.97</v>
      </c>
      <c r="AT31" s="1">
        <v>66.19</v>
      </c>
      <c r="AU31" s="1">
        <v>0</v>
      </c>
      <c r="AV31" s="1">
        <v>0</v>
      </c>
      <c r="AW31" s="1">
        <v>0</v>
      </c>
      <c r="AX31" s="6">
        <v>724636000</v>
      </c>
      <c r="AY31" s="6">
        <v>724332332</v>
      </c>
      <c r="AZ31" s="1" t="s">
        <v>150</v>
      </c>
      <c r="BA31" s="6">
        <v>4654221654</v>
      </c>
      <c r="BB31" s="6">
        <v>4654221654</v>
      </c>
      <c r="BC31" s="1">
        <v>100</v>
      </c>
      <c r="BD31" s="6">
        <v>4687831071</v>
      </c>
      <c r="BE31" s="6">
        <v>4675475000</v>
      </c>
      <c r="BF31" s="1" t="s">
        <v>151</v>
      </c>
      <c r="BG31" s="6">
        <v>5442000000</v>
      </c>
      <c r="BH31" s="6">
        <v>113308000</v>
      </c>
      <c r="BI31" s="1" t="s">
        <v>152</v>
      </c>
      <c r="BJ31" s="6">
        <v>15508688725</v>
      </c>
      <c r="BK31" s="6">
        <v>10167336986</v>
      </c>
      <c r="BL31" s="1" t="s">
        <v>153</v>
      </c>
      <c r="BM31" s="1" t="s">
        <v>624</v>
      </c>
    </row>
    <row r="32" spans="1:65" x14ac:dyDescent="0.25">
      <c r="A32" s="1" t="s">
        <v>146</v>
      </c>
      <c r="B32" s="1" t="s">
        <v>147</v>
      </c>
      <c r="C32" s="1">
        <v>199</v>
      </c>
      <c r="D32" s="1" t="s">
        <v>65</v>
      </c>
      <c r="E32" s="1">
        <v>4</v>
      </c>
      <c r="F32" s="1" t="s">
        <v>66</v>
      </c>
      <c r="G32" s="1">
        <v>49</v>
      </c>
      <c r="H32" s="1" t="s">
        <v>67</v>
      </c>
      <c r="I32" s="1">
        <v>0</v>
      </c>
      <c r="J32" s="1" t="s">
        <v>68</v>
      </c>
      <c r="K32" s="1">
        <v>0</v>
      </c>
      <c r="L32" s="1" t="s">
        <v>68</v>
      </c>
      <c r="M32" s="1">
        <v>0</v>
      </c>
      <c r="N32" s="1" t="s">
        <v>68</v>
      </c>
      <c r="O32" s="1">
        <v>0</v>
      </c>
      <c r="P32" s="1" t="s">
        <v>68</v>
      </c>
      <c r="Q32" s="1">
        <v>0</v>
      </c>
      <c r="R32" s="1" t="s">
        <v>67</v>
      </c>
      <c r="S32" s="1">
        <v>2154</v>
      </c>
      <c r="T32" s="1" t="s">
        <v>148</v>
      </c>
      <c r="U32" s="1">
        <v>40</v>
      </c>
      <c r="V32" s="1">
        <v>2</v>
      </c>
      <c r="W32" s="1" t="s">
        <v>241</v>
      </c>
      <c r="X32" s="1">
        <v>1</v>
      </c>
      <c r="Y32" s="1" t="s">
        <v>71</v>
      </c>
      <c r="Z32" s="1">
        <v>1</v>
      </c>
      <c r="AA32" s="1" t="s">
        <v>72</v>
      </c>
      <c r="AB32" s="1">
        <v>1</v>
      </c>
      <c r="AC32" s="1">
        <v>0</v>
      </c>
      <c r="AD32" s="1">
        <v>0</v>
      </c>
      <c r="AE32" s="1">
        <v>0</v>
      </c>
      <c r="AF32" s="1">
        <v>1000</v>
      </c>
      <c r="AG32" s="1">
        <v>1200</v>
      </c>
      <c r="AH32" s="1">
        <v>120</v>
      </c>
      <c r="AI32" s="1">
        <v>1300</v>
      </c>
      <c r="AJ32" s="1">
        <v>1363</v>
      </c>
      <c r="AK32" s="1">
        <v>104.85</v>
      </c>
      <c r="AL32" s="1">
        <v>1248</v>
      </c>
      <c r="AM32" s="1">
        <v>1248</v>
      </c>
      <c r="AN32" s="1">
        <v>100</v>
      </c>
      <c r="AO32" s="1">
        <v>1300</v>
      </c>
      <c r="AP32" s="1">
        <v>0</v>
      </c>
      <c r="AQ32" s="1">
        <v>0</v>
      </c>
      <c r="AR32" s="1">
        <v>4848</v>
      </c>
      <c r="AS32" s="1">
        <v>3811</v>
      </c>
      <c r="AT32" s="1">
        <v>78.61</v>
      </c>
      <c r="AU32" s="1">
        <v>0</v>
      </c>
      <c r="AV32" s="1">
        <v>0</v>
      </c>
      <c r="AW32" s="1">
        <v>0</v>
      </c>
      <c r="AX32" s="6">
        <v>257325000</v>
      </c>
      <c r="AY32" s="6">
        <v>257115665</v>
      </c>
      <c r="AZ32" s="1" t="s">
        <v>131</v>
      </c>
      <c r="BA32" s="6">
        <v>693376101</v>
      </c>
      <c r="BB32" s="6">
        <v>693376101</v>
      </c>
      <c r="BC32" s="1">
        <v>100</v>
      </c>
      <c r="BD32" s="6">
        <v>370780733</v>
      </c>
      <c r="BE32" s="6">
        <v>370780733</v>
      </c>
      <c r="BF32" s="1">
        <v>100</v>
      </c>
      <c r="BG32" s="6">
        <v>345632000</v>
      </c>
      <c r="BH32" s="6">
        <v>0</v>
      </c>
      <c r="BI32" s="1">
        <v>0</v>
      </c>
      <c r="BJ32" s="6">
        <v>1667113834</v>
      </c>
      <c r="BK32" s="6">
        <v>1321272499</v>
      </c>
      <c r="BL32" s="1" t="s">
        <v>242</v>
      </c>
      <c r="BM32" s="1" t="s">
        <v>625</v>
      </c>
    </row>
    <row r="33" spans="1:65" x14ac:dyDescent="0.25">
      <c r="A33" s="1" t="s">
        <v>154</v>
      </c>
      <c r="B33" s="1" t="s">
        <v>155</v>
      </c>
      <c r="C33" s="1">
        <v>199</v>
      </c>
      <c r="D33" s="1" t="s">
        <v>65</v>
      </c>
      <c r="E33" s="1">
        <v>4</v>
      </c>
      <c r="F33" s="1" t="s">
        <v>66</v>
      </c>
      <c r="G33" s="1">
        <v>49</v>
      </c>
      <c r="H33" s="1" t="s">
        <v>67</v>
      </c>
      <c r="I33" s="1">
        <v>0</v>
      </c>
      <c r="J33" s="1" t="s">
        <v>68</v>
      </c>
      <c r="K33" s="1">
        <v>0</v>
      </c>
      <c r="L33" s="1" t="s">
        <v>68</v>
      </c>
      <c r="M33" s="1">
        <v>0</v>
      </c>
      <c r="N33" s="1" t="s">
        <v>68</v>
      </c>
      <c r="O33" s="1">
        <v>0</v>
      </c>
      <c r="P33" s="1" t="s">
        <v>68</v>
      </c>
      <c r="Q33" s="1">
        <v>0</v>
      </c>
      <c r="R33" s="1" t="s">
        <v>67</v>
      </c>
      <c r="S33" s="1">
        <v>2097</v>
      </c>
      <c r="T33" s="1" t="s">
        <v>156</v>
      </c>
      <c r="U33" s="1">
        <v>23</v>
      </c>
      <c r="V33" s="1">
        <v>1</v>
      </c>
      <c r="W33" s="1" t="s">
        <v>243</v>
      </c>
      <c r="X33" s="1">
        <v>1</v>
      </c>
      <c r="Y33" s="1" t="s">
        <v>71</v>
      </c>
      <c r="Z33" s="1">
        <v>1</v>
      </c>
      <c r="AA33" s="1" t="s">
        <v>72</v>
      </c>
      <c r="AB33" s="1">
        <v>1</v>
      </c>
      <c r="AC33" s="1">
        <v>0</v>
      </c>
      <c r="AD33" s="1">
        <v>0</v>
      </c>
      <c r="AE33" s="1">
        <v>0</v>
      </c>
      <c r="AF33" s="1">
        <v>300</v>
      </c>
      <c r="AG33" s="1">
        <v>300</v>
      </c>
      <c r="AH33" s="1">
        <v>100</v>
      </c>
      <c r="AI33" s="1">
        <v>300</v>
      </c>
      <c r="AJ33" s="1">
        <v>300</v>
      </c>
      <c r="AK33" s="1">
        <v>100</v>
      </c>
      <c r="AL33" s="1">
        <v>300</v>
      </c>
      <c r="AM33" s="1">
        <v>300</v>
      </c>
      <c r="AN33" s="1">
        <v>100</v>
      </c>
      <c r="AO33" s="1">
        <v>300</v>
      </c>
      <c r="AP33" s="1">
        <v>187.8</v>
      </c>
      <c r="AQ33" s="1">
        <v>62.6</v>
      </c>
      <c r="AR33" s="1">
        <v>1200</v>
      </c>
      <c r="AS33" s="1">
        <v>1087.8</v>
      </c>
      <c r="AT33" s="1">
        <v>90.65</v>
      </c>
      <c r="AU33" s="1">
        <v>0</v>
      </c>
      <c r="AV33" s="1">
        <v>0</v>
      </c>
      <c r="AW33" s="1">
        <v>0</v>
      </c>
      <c r="AX33" s="6">
        <v>250536000</v>
      </c>
      <c r="AY33" s="6">
        <v>250535666</v>
      </c>
      <c r="AZ33" s="1">
        <v>100</v>
      </c>
      <c r="BA33" s="6">
        <v>521296740</v>
      </c>
      <c r="BB33" s="6">
        <v>521296740</v>
      </c>
      <c r="BC33" s="1">
        <v>100</v>
      </c>
      <c r="BD33" s="6">
        <v>531118088</v>
      </c>
      <c r="BE33" s="6">
        <v>531118088</v>
      </c>
      <c r="BF33" s="1">
        <v>100</v>
      </c>
      <c r="BG33" s="6">
        <v>500000000</v>
      </c>
      <c r="BH33" s="6">
        <v>500000000</v>
      </c>
      <c r="BI33" s="1">
        <v>100</v>
      </c>
      <c r="BJ33" s="6">
        <v>1802950828</v>
      </c>
      <c r="BK33" s="6">
        <v>1802950494</v>
      </c>
      <c r="BL33" s="1">
        <v>100</v>
      </c>
      <c r="BM33" s="1" t="s">
        <v>625</v>
      </c>
    </row>
    <row r="34" spans="1:65" x14ac:dyDescent="0.25">
      <c r="A34" s="1" t="s">
        <v>154</v>
      </c>
      <c r="B34" s="1" t="s">
        <v>155</v>
      </c>
      <c r="C34" s="1">
        <v>199</v>
      </c>
      <c r="D34" s="1" t="s">
        <v>65</v>
      </c>
      <c r="E34" s="1">
        <v>4</v>
      </c>
      <c r="F34" s="1" t="s">
        <v>66</v>
      </c>
      <c r="G34" s="1">
        <v>49</v>
      </c>
      <c r="H34" s="1" t="s">
        <v>67</v>
      </c>
      <c r="I34" s="1">
        <v>0</v>
      </c>
      <c r="J34" s="1" t="s">
        <v>68</v>
      </c>
      <c r="K34" s="1">
        <v>0</v>
      </c>
      <c r="L34" s="1" t="s">
        <v>68</v>
      </c>
      <c r="M34" s="1">
        <v>0</v>
      </c>
      <c r="N34" s="1" t="s">
        <v>68</v>
      </c>
      <c r="O34" s="1">
        <v>0</v>
      </c>
      <c r="P34" s="1" t="s">
        <v>68</v>
      </c>
      <c r="Q34" s="1">
        <v>0</v>
      </c>
      <c r="R34" s="1" t="s">
        <v>67</v>
      </c>
      <c r="S34" s="1">
        <v>2097</v>
      </c>
      <c r="T34" s="1" t="s">
        <v>156</v>
      </c>
      <c r="U34" s="1">
        <v>23</v>
      </c>
      <c r="V34" s="1">
        <v>2</v>
      </c>
      <c r="W34" s="1" t="s">
        <v>157</v>
      </c>
      <c r="X34" s="1">
        <v>1</v>
      </c>
      <c r="Y34" s="1" t="s">
        <v>71</v>
      </c>
      <c r="Z34" s="1">
        <v>1</v>
      </c>
      <c r="AA34" s="1" t="s">
        <v>72</v>
      </c>
      <c r="AB34" s="1">
        <v>1</v>
      </c>
      <c r="AC34" s="1">
        <v>0</v>
      </c>
      <c r="AD34" s="1">
        <v>0</v>
      </c>
      <c r="AE34" s="1">
        <v>0</v>
      </c>
      <c r="AF34" s="1">
        <v>0.25</v>
      </c>
      <c r="AG34" s="1">
        <v>0.25</v>
      </c>
      <c r="AH34" s="1">
        <v>100</v>
      </c>
      <c r="AI34" s="1">
        <v>0.25</v>
      </c>
      <c r="AJ34" s="1">
        <v>0.25</v>
      </c>
      <c r="AK34" s="1">
        <v>100</v>
      </c>
      <c r="AL34" s="1">
        <v>0.25</v>
      </c>
      <c r="AM34" s="1">
        <v>0.25</v>
      </c>
      <c r="AN34" s="1">
        <v>100</v>
      </c>
      <c r="AO34" s="1">
        <v>3</v>
      </c>
      <c r="AP34" s="1">
        <v>1.41</v>
      </c>
      <c r="AQ34" s="1">
        <v>47</v>
      </c>
      <c r="AR34" s="1">
        <v>3.75</v>
      </c>
      <c r="AS34" s="1">
        <v>2.16</v>
      </c>
      <c r="AT34" s="1">
        <v>57.6</v>
      </c>
      <c r="AU34" s="1">
        <v>0</v>
      </c>
      <c r="AV34" s="1">
        <v>0</v>
      </c>
      <c r="AW34" s="1">
        <v>0</v>
      </c>
      <c r="AX34" s="6">
        <v>279284000</v>
      </c>
      <c r="AY34" s="6">
        <v>279283668</v>
      </c>
      <c r="AZ34" s="1">
        <v>100</v>
      </c>
      <c r="BA34" s="6">
        <v>4628674690</v>
      </c>
      <c r="BB34" s="6">
        <v>4626830107</v>
      </c>
      <c r="BC34" s="1" t="s">
        <v>150</v>
      </c>
      <c r="BD34" s="6">
        <v>6262114310</v>
      </c>
      <c r="BE34" s="6">
        <v>6261914177</v>
      </c>
      <c r="BF34" s="1">
        <v>100</v>
      </c>
      <c r="BG34" s="6">
        <v>9050000000</v>
      </c>
      <c r="BH34" s="6">
        <v>4859781578</v>
      </c>
      <c r="BI34" s="1" t="s">
        <v>158</v>
      </c>
      <c r="BJ34" s="6">
        <v>20220073000</v>
      </c>
      <c r="BK34" s="6">
        <v>16027809530</v>
      </c>
      <c r="BL34" s="1" t="s">
        <v>159</v>
      </c>
      <c r="BM34" s="1" t="s">
        <v>624</v>
      </c>
    </row>
    <row r="35" spans="1:65" x14ac:dyDescent="0.25">
      <c r="A35" s="1" t="s">
        <v>160</v>
      </c>
      <c r="B35" s="1" t="s">
        <v>161</v>
      </c>
      <c r="C35" s="1">
        <v>199</v>
      </c>
      <c r="D35" s="1" t="s">
        <v>65</v>
      </c>
      <c r="E35" s="1">
        <v>4</v>
      </c>
      <c r="F35" s="1" t="s">
        <v>66</v>
      </c>
      <c r="G35" s="1">
        <v>49</v>
      </c>
      <c r="H35" s="1" t="s">
        <v>67</v>
      </c>
      <c r="I35" s="1">
        <v>0</v>
      </c>
      <c r="J35" s="1" t="s">
        <v>68</v>
      </c>
      <c r="K35" s="1">
        <v>0</v>
      </c>
      <c r="L35" s="1" t="s">
        <v>68</v>
      </c>
      <c r="M35" s="1">
        <v>0</v>
      </c>
      <c r="N35" s="1" t="s">
        <v>68</v>
      </c>
      <c r="O35" s="1">
        <v>0</v>
      </c>
      <c r="P35" s="1" t="s">
        <v>68</v>
      </c>
      <c r="Q35" s="1">
        <v>0</v>
      </c>
      <c r="R35" s="1" t="s">
        <v>67</v>
      </c>
      <c r="S35" s="1">
        <v>2186</v>
      </c>
      <c r="T35" s="1" t="s">
        <v>162</v>
      </c>
      <c r="U35" s="1">
        <v>47</v>
      </c>
      <c r="V35" s="1">
        <v>1</v>
      </c>
      <c r="W35" s="1" t="s">
        <v>244</v>
      </c>
      <c r="X35" s="1">
        <v>1</v>
      </c>
      <c r="Y35" s="1" t="s">
        <v>71</v>
      </c>
      <c r="Z35" s="1">
        <v>1</v>
      </c>
      <c r="AA35" s="1" t="s">
        <v>72</v>
      </c>
      <c r="AB35" s="1">
        <v>1</v>
      </c>
      <c r="AC35" s="1">
        <v>0</v>
      </c>
      <c r="AD35" s="1">
        <v>0</v>
      </c>
      <c r="AE35" s="1">
        <v>0</v>
      </c>
      <c r="AF35" s="1">
        <v>2500</v>
      </c>
      <c r="AG35" s="1">
        <v>3293</v>
      </c>
      <c r="AH35" s="1">
        <v>131.72</v>
      </c>
      <c r="AI35" s="1">
        <v>2500</v>
      </c>
      <c r="AJ35" s="1">
        <v>6967.13</v>
      </c>
      <c r="AK35" s="1">
        <v>278.69</v>
      </c>
      <c r="AL35" s="1">
        <v>2100</v>
      </c>
      <c r="AM35" s="1">
        <v>6427</v>
      </c>
      <c r="AN35" s="1">
        <v>306.05</v>
      </c>
      <c r="AO35" s="1">
        <v>2900</v>
      </c>
      <c r="AP35" s="1">
        <v>0</v>
      </c>
      <c r="AQ35" s="1">
        <v>0</v>
      </c>
      <c r="AR35" s="1">
        <v>10000</v>
      </c>
      <c r="AS35" s="1">
        <v>16687.13</v>
      </c>
      <c r="AT35" s="1">
        <v>166.87</v>
      </c>
      <c r="AU35" s="1">
        <v>0</v>
      </c>
      <c r="AV35" s="1">
        <v>0</v>
      </c>
      <c r="AW35" s="1">
        <v>0</v>
      </c>
      <c r="AX35" s="6">
        <v>667178934</v>
      </c>
      <c r="AY35" s="6">
        <v>667029280</v>
      </c>
      <c r="AZ35" s="1" t="s">
        <v>137</v>
      </c>
      <c r="BA35" s="6">
        <v>3089798522</v>
      </c>
      <c r="BB35" s="6" t="s">
        <v>245</v>
      </c>
      <c r="BC35" s="1" t="s">
        <v>246</v>
      </c>
      <c r="BD35" s="6">
        <v>1804360998</v>
      </c>
      <c r="BE35" s="6">
        <v>1804360998</v>
      </c>
      <c r="BF35" s="1">
        <v>100</v>
      </c>
      <c r="BG35" s="6">
        <v>950000000</v>
      </c>
      <c r="BH35" s="6">
        <v>0</v>
      </c>
      <c r="BI35" s="1">
        <v>0</v>
      </c>
      <c r="BJ35" s="6">
        <v>6511338454</v>
      </c>
      <c r="BK35" s="6" t="s">
        <v>247</v>
      </c>
      <c r="BL35" s="1" t="s">
        <v>248</v>
      </c>
      <c r="BM35" s="1" t="s">
        <v>625</v>
      </c>
    </row>
    <row r="36" spans="1:65" x14ac:dyDescent="0.25">
      <c r="A36" s="1" t="s">
        <v>160</v>
      </c>
      <c r="B36" s="1" t="s">
        <v>161</v>
      </c>
      <c r="C36" s="1">
        <v>199</v>
      </c>
      <c r="D36" s="1" t="s">
        <v>65</v>
      </c>
      <c r="E36" s="1">
        <v>4</v>
      </c>
      <c r="F36" s="1" t="s">
        <v>66</v>
      </c>
      <c r="G36" s="1">
        <v>49</v>
      </c>
      <c r="H36" s="1" t="s">
        <v>67</v>
      </c>
      <c r="I36" s="1">
        <v>0</v>
      </c>
      <c r="J36" s="1" t="s">
        <v>68</v>
      </c>
      <c r="K36" s="1">
        <v>0</v>
      </c>
      <c r="L36" s="1" t="s">
        <v>68</v>
      </c>
      <c r="M36" s="1">
        <v>0</v>
      </c>
      <c r="N36" s="1" t="s">
        <v>68</v>
      </c>
      <c r="O36" s="1">
        <v>0</v>
      </c>
      <c r="P36" s="1" t="s">
        <v>68</v>
      </c>
      <c r="Q36" s="1">
        <v>0</v>
      </c>
      <c r="R36" s="1" t="s">
        <v>67</v>
      </c>
      <c r="S36" s="1">
        <v>2186</v>
      </c>
      <c r="T36" s="1" t="s">
        <v>162</v>
      </c>
      <c r="U36" s="1">
        <v>47</v>
      </c>
      <c r="V36" s="1">
        <v>3</v>
      </c>
      <c r="W36" s="1" t="s">
        <v>163</v>
      </c>
      <c r="X36" s="1">
        <v>1</v>
      </c>
      <c r="Y36" s="1" t="s">
        <v>71</v>
      </c>
      <c r="Z36" s="1">
        <v>1</v>
      </c>
      <c r="AA36" s="1" t="s">
        <v>72</v>
      </c>
      <c r="AB36" s="1">
        <v>1</v>
      </c>
      <c r="AC36" s="1">
        <v>0</v>
      </c>
      <c r="AD36" s="1">
        <v>0</v>
      </c>
      <c r="AE36" s="1">
        <v>0</v>
      </c>
      <c r="AF36" s="1">
        <v>1</v>
      </c>
      <c r="AG36" s="1">
        <v>1.05</v>
      </c>
      <c r="AH36" s="1">
        <v>105</v>
      </c>
      <c r="AI36" s="1">
        <v>1</v>
      </c>
      <c r="AJ36" s="1">
        <v>2.36</v>
      </c>
      <c r="AK36" s="1">
        <v>236</v>
      </c>
      <c r="AL36" s="1">
        <v>2</v>
      </c>
      <c r="AM36" s="1">
        <v>4</v>
      </c>
      <c r="AN36" s="1">
        <v>200</v>
      </c>
      <c r="AO36" s="1">
        <v>1</v>
      </c>
      <c r="AP36" s="1">
        <v>1.94</v>
      </c>
      <c r="AQ36" s="1">
        <v>194</v>
      </c>
      <c r="AR36" s="1">
        <v>5</v>
      </c>
      <c r="AS36" s="1">
        <v>9.35</v>
      </c>
      <c r="AT36" s="1">
        <v>187</v>
      </c>
      <c r="AU36" s="1">
        <v>0</v>
      </c>
      <c r="AV36" s="1">
        <v>0</v>
      </c>
      <c r="AW36" s="1">
        <v>0</v>
      </c>
      <c r="AX36" s="6">
        <v>1092223258</v>
      </c>
      <c r="AY36" s="6">
        <v>1092223258</v>
      </c>
      <c r="AZ36" s="1">
        <v>100</v>
      </c>
      <c r="BA36" s="6">
        <v>3452629442</v>
      </c>
      <c r="BB36" s="6" t="s">
        <v>164</v>
      </c>
      <c r="BC36" s="1" t="s">
        <v>165</v>
      </c>
      <c r="BD36" s="6">
        <v>4625959082</v>
      </c>
      <c r="BE36" s="6">
        <v>4625959082</v>
      </c>
      <c r="BF36" s="1">
        <v>100</v>
      </c>
      <c r="BG36" s="6">
        <v>6355791000</v>
      </c>
      <c r="BH36" s="6">
        <v>3315484662</v>
      </c>
      <c r="BI36" s="1" t="s">
        <v>166</v>
      </c>
      <c r="BJ36" s="6">
        <v>15526602782</v>
      </c>
      <c r="BK36" s="6" t="s">
        <v>167</v>
      </c>
      <c r="BL36" s="1" t="s">
        <v>168</v>
      </c>
      <c r="BM36" s="1" t="s">
        <v>624</v>
      </c>
    </row>
    <row r="37" spans="1:65" x14ac:dyDescent="0.25">
      <c r="A37" s="1" t="s">
        <v>169</v>
      </c>
      <c r="B37" s="1" t="s">
        <v>170</v>
      </c>
      <c r="C37" s="1">
        <v>199</v>
      </c>
      <c r="D37" s="1" t="s">
        <v>65</v>
      </c>
      <c r="E37" s="1">
        <v>4</v>
      </c>
      <c r="F37" s="1" t="s">
        <v>66</v>
      </c>
      <c r="G37" s="1">
        <v>49</v>
      </c>
      <c r="H37" s="1" t="s">
        <v>67</v>
      </c>
      <c r="I37" s="1">
        <v>0</v>
      </c>
      <c r="J37" s="1" t="s">
        <v>68</v>
      </c>
      <c r="K37" s="1">
        <v>0</v>
      </c>
      <c r="L37" s="1" t="s">
        <v>68</v>
      </c>
      <c r="M37" s="1">
        <v>0</v>
      </c>
      <c r="N37" s="1" t="s">
        <v>68</v>
      </c>
      <c r="O37" s="1">
        <v>0</v>
      </c>
      <c r="P37" s="1" t="s">
        <v>68</v>
      </c>
      <c r="Q37" s="1">
        <v>0</v>
      </c>
      <c r="R37" s="1" t="s">
        <v>67</v>
      </c>
      <c r="S37" s="1">
        <v>1905</v>
      </c>
      <c r="T37" s="1" t="s">
        <v>171</v>
      </c>
      <c r="U37" s="1">
        <v>52</v>
      </c>
      <c r="V37" s="1">
        <v>1</v>
      </c>
      <c r="W37" s="1" t="s">
        <v>249</v>
      </c>
      <c r="X37" s="1">
        <v>1</v>
      </c>
      <c r="Y37" s="1" t="s">
        <v>71</v>
      </c>
      <c r="Z37" s="1">
        <v>1</v>
      </c>
      <c r="AA37" s="1" t="s">
        <v>72</v>
      </c>
      <c r="AB37" s="1">
        <v>1</v>
      </c>
      <c r="AC37" s="1">
        <v>0</v>
      </c>
      <c r="AD37" s="1">
        <v>0</v>
      </c>
      <c r="AE37" s="1">
        <v>0</v>
      </c>
      <c r="AF37" s="1">
        <v>11000</v>
      </c>
      <c r="AG37" s="1">
        <v>2480</v>
      </c>
      <c r="AH37" s="1">
        <v>22.55</v>
      </c>
      <c r="AI37" s="1">
        <v>1</v>
      </c>
      <c r="AJ37" s="1">
        <v>1</v>
      </c>
      <c r="AK37" s="1">
        <v>100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11001</v>
      </c>
      <c r="AS37" s="1">
        <v>2481</v>
      </c>
      <c r="AT37" s="1">
        <v>22.55</v>
      </c>
      <c r="AU37" s="1">
        <v>0</v>
      </c>
      <c r="AV37" s="1">
        <v>0</v>
      </c>
      <c r="AW37" s="1">
        <v>0</v>
      </c>
      <c r="AX37" s="6">
        <v>1734681813</v>
      </c>
      <c r="AY37" s="6">
        <v>1734681813</v>
      </c>
      <c r="AZ37" s="1">
        <v>100</v>
      </c>
      <c r="BA37" s="6">
        <v>185675676</v>
      </c>
      <c r="BB37" s="6">
        <v>185675676</v>
      </c>
      <c r="BC37" s="1">
        <v>100</v>
      </c>
      <c r="BD37" s="6">
        <v>0</v>
      </c>
      <c r="BE37" s="6">
        <v>0</v>
      </c>
      <c r="BF37" s="1">
        <v>0</v>
      </c>
      <c r="BG37" s="6">
        <v>0</v>
      </c>
      <c r="BH37" s="6">
        <v>0</v>
      </c>
      <c r="BI37" s="1">
        <v>0</v>
      </c>
      <c r="BJ37" s="6">
        <v>1920357489</v>
      </c>
      <c r="BK37" s="6">
        <v>1920357489</v>
      </c>
      <c r="BL37" s="1">
        <v>100</v>
      </c>
      <c r="BM37" s="1" t="s">
        <v>625</v>
      </c>
    </row>
    <row r="38" spans="1:65" x14ac:dyDescent="0.25">
      <c r="A38" s="1" t="s">
        <v>169</v>
      </c>
      <c r="B38" s="1" t="s">
        <v>170</v>
      </c>
      <c r="C38" s="1">
        <v>199</v>
      </c>
      <c r="D38" s="1" t="s">
        <v>65</v>
      </c>
      <c r="E38" s="1">
        <v>4</v>
      </c>
      <c r="F38" s="1" t="s">
        <v>66</v>
      </c>
      <c r="G38" s="1">
        <v>49</v>
      </c>
      <c r="H38" s="1" t="s">
        <v>67</v>
      </c>
      <c r="I38" s="1">
        <v>0</v>
      </c>
      <c r="J38" s="1" t="s">
        <v>68</v>
      </c>
      <c r="K38" s="1">
        <v>0</v>
      </c>
      <c r="L38" s="1" t="s">
        <v>68</v>
      </c>
      <c r="M38" s="1">
        <v>0</v>
      </c>
      <c r="N38" s="1" t="s">
        <v>68</v>
      </c>
      <c r="O38" s="1">
        <v>0</v>
      </c>
      <c r="P38" s="1" t="s">
        <v>68</v>
      </c>
      <c r="Q38" s="1">
        <v>0</v>
      </c>
      <c r="R38" s="1" t="s">
        <v>67</v>
      </c>
      <c r="S38" s="1">
        <v>1905</v>
      </c>
      <c r="T38" s="1" t="s">
        <v>171</v>
      </c>
      <c r="U38" s="1">
        <v>52</v>
      </c>
      <c r="V38" s="1">
        <v>3</v>
      </c>
      <c r="W38" s="1" t="s">
        <v>172</v>
      </c>
      <c r="X38" s="1">
        <v>1</v>
      </c>
      <c r="Y38" s="1" t="s">
        <v>71</v>
      </c>
      <c r="Z38" s="1">
        <v>1</v>
      </c>
      <c r="AA38" s="1" t="s">
        <v>72</v>
      </c>
      <c r="AB38" s="1">
        <v>1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6.8</v>
      </c>
      <c r="AJ38" s="1">
        <v>3.28</v>
      </c>
      <c r="AK38" s="1">
        <v>48.24</v>
      </c>
      <c r="AL38" s="1">
        <v>2.9</v>
      </c>
      <c r="AM38" s="1">
        <v>2.9</v>
      </c>
      <c r="AN38" s="1">
        <v>100</v>
      </c>
      <c r="AO38" s="1">
        <v>2.5</v>
      </c>
      <c r="AP38" s="1">
        <v>1.5</v>
      </c>
      <c r="AQ38" s="1">
        <v>60</v>
      </c>
      <c r="AR38" s="1">
        <v>12.2</v>
      </c>
      <c r="AS38" s="1">
        <v>7.68</v>
      </c>
      <c r="AT38" s="1">
        <v>62.95</v>
      </c>
      <c r="AU38" s="1">
        <v>0</v>
      </c>
      <c r="AV38" s="1">
        <v>0</v>
      </c>
      <c r="AW38" s="1">
        <v>0</v>
      </c>
      <c r="AX38" s="6">
        <v>0</v>
      </c>
      <c r="AY38" s="6">
        <v>0</v>
      </c>
      <c r="AZ38" s="1">
        <v>0</v>
      </c>
      <c r="BA38" s="6">
        <v>15897479250</v>
      </c>
      <c r="BB38" s="6">
        <v>15897479248</v>
      </c>
      <c r="BC38" s="1">
        <v>100</v>
      </c>
      <c r="BD38" s="6">
        <v>10115473049</v>
      </c>
      <c r="BE38" s="6">
        <v>10115473049</v>
      </c>
      <c r="BF38" s="1">
        <v>100</v>
      </c>
      <c r="BG38" s="6">
        <v>10682225000</v>
      </c>
      <c r="BH38" s="6">
        <v>4382312521</v>
      </c>
      <c r="BI38" s="1" t="s">
        <v>173</v>
      </c>
      <c r="BJ38" s="6">
        <v>36695177299</v>
      </c>
      <c r="BK38" s="6">
        <v>30395264818</v>
      </c>
      <c r="BL38" s="1" t="s">
        <v>174</v>
      </c>
      <c r="BM38" s="1" t="s">
        <v>624</v>
      </c>
    </row>
    <row r="39" spans="1:65" x14ac:dyDescent="0.25">
      <c r="A39" s="1" t="s">
        <v>175</v>
      </c>
      <c r="B39" s="1" t="s">
        <v>176</v>
      </c>
      <c r="C39" s="1">
        <v>199</v>
      </c>
      <c r="D39" s="1" t="s">
        <v>65</v>
      </c>
      <c r="E39" s="1">
        <v>4</v>
      </c>
      <c r="F39" s="1" t="s">
        <v>66</v>
      </c>
      <c r="G39" s="1">
        <v>49</v>
      </c>
      <c r="H39" s="1" t="s">
        <v>67</v>
      </c>
      <c r="I39" s="1">
        <v>0</v>
      </c>
      <c r="J39" s="1" t="s">
        <v>68</v>
      </c>
      <c r="K39" s="1">
        <v>0</v>
      </c>
      <c r="L39" s="1" t="s">
        <v>68</v>
      </c>
      <c r="M39" s="1">
        <v>0</v>
      </c>
      <c r="N39" s="1" t="s">
        <v>68</v>
      </c>
      <c r="O39" s="1">
        <v>0</v>
      </c>
      <c r="P39" s="1" t="s">
        <v>68</v>
      </c>
      <c r="Q39" s="1">
        <v>0</v>
      </c>
      <c r="R39" s="1" t="s">
        <v>67</v>
      </c>
      <c r="S39" s="1">
        <v>2020</v>
      </c>
      <c r="T39" s="1" t="s">
        <v>177</v>
      </c>
      <c r="U39" s="1">
        <v>22</v>
      </c>
      <c r="V39" s="1">
        <v>1</v>
      </c>
      <c r="W39" s="1" t="s">
        <v>250</v>
      </c>
      <c r="X39" s="1">
        <v>1</v>
      </c>
      <c r="Y39" s="1" t="s">
        <v>71</v>
      </c>
      <c r="Z39" s="1">
        <v>1</v>
      </c>
      <c r="AA39" s="1" t="s">
        <v>72</v>
      </c>
      <c r="AB39" s="1">
        <v>1</v>
      </c>
      <c r="AC39" s="1">
        <v>0</v>
      </c>
      <c r="AD39" s="1">
        <v>0</v>
      </c>
      <c r="AE39" s="1">
        <v>0</v>
      </c>
      <c r="AF39" s="1">
        <v>150</v>
      </c>
      <c r="AG39" s="1">
        <v>150</v>
      </c>
      <c r="AH39" s="1">
        <v>100</v>
      </c>
      <c r="AI39" s="1">
        <v>450</v>
      </c>
      <c r="AJ39" s="1">
        <v>3028</v>
      </c>
      <c r="AK39" s="1">
        <v>672.89</v>
      </c>
      <c r="AL39" s="1">
        <v>1500</v>
      </c>
      <c r="AM39" s="1">
        <v>1500</v>
      </c>
      <c r="AN39" s="1">
        <v>100</v>
      </c>
      <c r="AO39" s="1">
        <v>3578</v>
      </c>
      <c r="AP39" s="1">
        <v>3995</v>
      </c>
      <c r="AQ39" s="1">
        <v>111.65</v>
      </c>
      <c r="AR39" s="1">
        <v>5678</v>
      </c>
      <c r="AS39" s="1">
        <v>8673</v>
      </c>
      <c r="AT39" s="1">
        <v>152.75</v>
      </c>
      <c r="AU39" s="1">
        <v>0</v>
      </c>
      <c r="AV39" s="1">
        <v>0</v>
      </c>
      <c r="AW39" s="1">
        <v>0</v>
      </c>
      <c r="AX39" s="6">
        <v>307231667</v>
      </c>
      <c r="AY39" s="6">
        <v>274417096</v>
      </c>
      <c r="AZ39" s="1" t="s">
        <v>251</v>
      </c>
      <c r="BA39" s="6">
        <v>3440706200</v>
      </c>
      <c r="BB39" s="6">
        <v>3399570137</v>
      </c>
      <c r="BC39" s="1" t="s">
        <v>252</v>
      </c>
      <c r="BD39" s="6">
        <v>3486689343</v>
      </c>
      <c r="BE39" s="6">
        <v>3484390884</v>
      </c>
      <c r="BF39" s="1" t="s">
        <v>197</v>
      </c>
      <c r="BG39" s="6">
        <v>2535321000</v>
      </c>
      <c r="BH39" s="6">
        <v>2254200181</v>
      </c>
      <c r="BI39" s="1" t="s">
        <v>253</v>
      </c>
      <c r="BJ39" s="6">
        <v>9769948210</v>
      </c>
      <c r="BK39" s="6">
        <v>9412578298</v>
      </c>
      <c r="BL39" s="1" t="s">
        <v>254</v>
      </c>
      <c r="BM39" s="1" t="s">
        <v>625</v>
      </c>
    </row>
    <row r="40" spans="1:65" x14ac:dyDescent="0.25">
      <c r="A40" s="1" t="s">
        <v>175</v>
      </c>
      <c r="B40" s="1" t="s">
        <v>176</v>
      </c>
      <c r="C40" s="1">
        <v>199</v>
      </c>
      <c r="D40" s="1" t="s">
        <v>65</v>
      </c>
      <c r="E40" s="1">
        <v>4</v>
      </c>
      <c r="F40" s="1" t="s">
        <v>66</v>
      </c>
      <c r="G40" s="1">
        <v>49</v>
      </c>
      <c r="H40" s="1" t="s">
        <v>67</v>
      </c>
      <c r="I40" s="1">
        <v>0</v>
      </c>
      <c r="J40" s="1" t="s">
        <v>68</v>
      </c>
      <c r="K40" s="1">
        <v>0</v>
      </c>
      <c r="L40" s="1" t="s">
        <v>68</v>
      </c>
      <c r="M40" s="1">
        <v>0</v>
      </c>
      <c r="N40" s="1" t="s">
        <v>68</v>
      </c>
      <c r="O40" s="1">
        <v>0</v>
      </c>
      <c r="P40" s="1" t="s">
        <v>68</v>
      </c>
      <c r="Q40" s="1">
        <v>0</v>
      </c>
      <c r="R40" s="1" t="s">
        <v>67</v>
      </c>
      <c r="S40" s="1">
        <v>2020</v>
      </c>
      <c r="T40" s="1" t="s">
        <v>177</v>
      </c>
      <c r="U40" s="1">
        <v>22</v>
      </c>
      <c r="V40" s="1">
        <v>3</v>
      </c>
      <c r="W40" s="1" t="s">
        <v>178</v>
      </c>
      <c r="X40" s="1">
        <v>1</v>
      </c>
      <c r="Y40" s="1" t="s">
        <v>71</v>
      </c>
      <c r="Z40" s="1">
        <v>1</v>
      </c>
      <c r="AA40" s="1" t="s">
        <v>72</v>
      </c>
      <c r="AB40" s="1">
        <v>1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0.2</v>
      </c>
      <c r="AJ40" s="1">
        <v>0</v>
      </c>
      <c r="AK40" s="1">
        <v>0</v>
      </c>
      <c r="AL40" s="1">
        <v>0.5</v>
      </c>
      <c r="AM40" s="1">
        <v>0.5</v>
      </c>
      <c r="AN40" s="1">
        <v>100</v>
      </c>
      <c r="AO40" s="1">
        <v>0.01</v>
      </c>
      <c r="AP40" s="1">
        <v>0</v>
      </c>
      <c r="AQ40" s="1">
        <v>0</v>
      </c>
      <c r="AR40" s="1">
        <v>0.71</v>
      </c>
      <c r="AS40" s="1">
        <v>0.5</v>
      </c>
      <c r="AT40" s="1">
        <v>70.42</v>
      </c>
      <c r="AU40" s="1">
        <v>0</v>
      </c>
      <c r="AV40" s="1">
        <v>0</v>
      </c>
      <c r="AW40" s="1">
        <v>0</v>
      </c>
      <c r="AX40" s="6">
        <v>0</v>
      </c>
      <c r="AY40" s="6">
        <v>0</v>
      </c>
      <c r="AZ40" s="1">
        <v>0</v>
      </c>
      <c r="BA40" s="6">
        <v>492546000</v>
      </c>
      <c r="BB40" s="6">
        <v>0</v>
      </c>
      <c r="BC40" s="1">
        <v>0</v>
      </c>
      <c r="BD40" s="6">
        <v>3784714457</v>
      </c>
      <c r="BE40" s="6">
        <v>3784714457</v>
      </c>
      <c r="BF40" s="1">
        <v>100</v>
      </c>
      <c r="BG40" s="6">
        <v>1305983000</v>
      </c>
      <c r="BH40" s="6">
        <v>0</v>
      </c>
      <c r="BI40" s="1">
        <v>0</v>
      </c>
      <c r="BJ40" s="6">
        <v>5583243457</v>
      </c>
      <c r="BK40" s="6">
        <v>3784714457</v>
      </c>
      <c r="BL40" s="1" t="s">
        <v>179</v>
      </c>
      <c r="BM40" s="1" t="s">
        <v>624</v>
      </c>
    </row>
    <row r="41" spans="1:65" x14ac:dyDescent="0.25">
      <c r="A41" s="1" t="s">
        <v>180</v>
      </c>
      <c r="B41" s="1" t="s">
        <v>181</v>
      </c>
      <c r="C41" s="1">
        <v>199</v>
      </c>
      <c r="D41" s="1" t="s">
        <v>65</v>
      </c>
      <c r="E41" s="1">
        <v>4</v>
      </c>
      <c r="F41" s="1" t="s">
        <v>66</v>
      </c>
      <c r="G41" s="1">
        <v>49</v>
      </c>
      <c r="H41" s="1" t="s">
        <v>67</v>
      </c>
      <c r="I41" s="1">
        <v>0</v>
      </c>
      <c r="J41" s="1" t="s">
        <v>68</v>
      </c>
      <c r="K41" s="1">
        <v>0</v>
      </c>
      <c r="L41" s="1" t="s">
        <v>68</v>
      </c>
      <c r="M41" s="1">
        <v>0</v>
      </c>
      <c r="N41" s="1" t="s">
        <v>68</v>
      </c>
      <c r="O41" s="1">
        <v>0</v>
      </c>
      <c r="P41" s="1" t="s">
        <v>68</v>
      </c>
      <c r="Q41" s="1">
        <v>0</v>
      </c>
      <c r="R41" s="1" t="s">
        <v>67</v>
      </c>
      <c r="S41" s="1">
        <v>1685</v>
      </c>
      <c r="T41" s="1" t="s">
        <v>182</v>
      </c>
      <c r="U41" s="1">
        <v>24</v>
      </c>
      <c r="V41" s="1">
        <v>1</v>
      </c>
      <c r="W41" s="1" t="s">
        <v>255</v>
      </c>
      <c r="X41" s="1">
        <v>1</v>
      </c>
      <c r="Y41" s="1" t="s">
        <v>71</v>
      </c>
      <c r="Z41" s="1">
        <v>1</v>
      </c>
      <c r="AA41" s="1" t="s">
        <v>72</v>
      </c>
      <c r="AB41" s="1">
        <v>1</v>
      </c>
      <c r="AC41" s="1">
        <v>0</v>
      </c>
      <c r="AD41" s="1">
        <v>0</v>
      </c>
      <c r="AE41" s="1">
        <v>0</v>
      </c>
      <c r="AF41" s="1">
        <v>2000</v>
      </c>
      <c r="AG41" s="1">
        <v>2000</v>
      </c>
      <c r="AH41" s="1">
        <v>100</v>
      </c>
      <c r="AI41" s="1">
        <v>2000</v>
      </c>
      <c r="AJ41" s="1">
        <v>2000</v>
      </c>
      <c r="AK41" s="1">
        <v>100</v>
      </c>
      <c r="AL41" s="1">
        <v>1600</v>
      </c>
      <c r="AM41" s="1">
        <v>1600</v>
      </c>
      <c r="AN41" s="1">
        <v>100</v>
      </c>
      <c r="AO41" s="1">
        <v>1564</v>
      </c>
      <c r="AP41" s="1">
        <v>0</v>
      </c>
      <c r="AQ41" s="1">
        <v>0</v>
      </c>
      <c r="AR41" s="1">
        <v>7164</v>
      </c>
      <c r="AS41" s="1">
        <v>5600</v>
      </c>
      <c r="AT41" s="1">
        <v>78.17</v>
      </c>
      <c r="AU41" s="1">
        <v>0</v>
      </c>
      <c r="AV41" s="1">
        <v>0</v>
      </c>
      <c r="AW41" s="1">
        <v>0</v>
      </c>
      <c r="AX41" s="6">
        <v>710918000</v>
      </c>
      <c r="AY41" s="6">
        <v>710918000</v>
      </c>
      <c r="AZ41" s="1">
        <v>100</v>
      </c>
      <c r="BA41" s="6">
        <v>1221526757</v>
      </c>
      <c r="BB41" s="6">
        <v>1221092877</v>
      </c>
      <c r="BC41" s="1" t="s">
        <v>150</v>
      </c>
      <c r="BD41" s="6">
        <v>5545203670</v>
      </c>
      <c r="BE41" s="6">
        <v>5545203670</v>
      </c>
      <c r="BF41" s="1">
        <v>100</v>
      </c>
      <c r="BG41" s="6">
        <v>4321255000</v>
      </c>
      <c r="BH41" s="6">
        <v>0</v>
      </c>
      <c r="BI41" s="1">
        <v>0</v>
      </c>
      <c r="BJ41" s="6">
        <v>11798903427</v>
      </c>
      <c r="BK41" s="6">
        <v>7477214547</v>
      </c>
      <c r="BL41" s="1" t="s">
        <v>256</v>
      </c>
      <c r="BM41" s="1" t="s">
        <v>625</v>
      </c>
    </row>
    <row r="42" spans="1:65" x14ac:dyDescent="0.25">
      <c r="A42" s="1" t="s">
        <v>180</v>
      </c>
      <c r="B42" s="1" t="s">
        <v>181</v>
      </c>
      <c r="C42" s="1">
        <v>199</v>
      </c>
      <c r="D42" s="1" t="s">
        <v>65</v>
      </c>
      <c r="E42" s="1">
        <v>4</v>
      </c>
      <c r="F42" s="1" t="s">
        <v>66</v>
      </c>
      <c r="G42" s="1">
        <v>49</v>
      </c>
      <c r="H42" s="1" t="s">
        <v>67</v>
      </c>
      <c r="I42" s="1">
        <v>0</v>
      </c>
      <c r="J42" s="1" t="s">
        <v>68</v>
      </c>
      <c r="K42" s="1">
        <v>0</v>
      </c>
      <c r="L42" s="1" t="s">
        <v>68</v>
      </c>
      <c r="M42" s="1">
        <v>0</v>
      </c>
      <c r="N42" s="1" t="s">
        <v>68</v>
      </c>
      <c r="O42" s="1">
        <v>0</v>
      </c>
      <c r="P42" s="1" t="s">
        <v>68</v>
      </c>
      <c r="Q42" s="1">
        <v>0</v>
      </c>
      <c r="R42" s="1" t="s">
        <v>67</v>
      </c>
      <c r="S42" s="1">
        <v>1685</v>
      </c>
      <c r="T42" s="1" t="s">
        <v>182</v>
      </c>
      <c r="U42" s="1">
        <v>24</v>
      </c>
      <c r="V42" s="1">
        <v>3</v>
      </c>
      <c r="W42" s="1" t="s">
        <v>183</v>
      </c>
      <c r="X42" s="1">
        <v>1</v>
      </c>
      <c r="Y42" s="1" t="s">
        <v>71</v>
      </c>
      <c r="Z42" s="1">
        <v>1</v>
      </c>
      <c r="AA42" s="1" t="s">
        <v>72</v>
      </c>
      <c r="AB42" s="1">
        <v>1</v>
      </c>
      <c r="AC42" s="1">
        <v>0</v>
      </c>
      <c r="AD42" s="1">
        <v>0</v>
      </c>
      <c r="AE42" s="1">
        <v>0</v>
      </c>
      <c r="AF42" s="1">
        <v>0.5</v>
      </c>
      <c r="AG42" s="1">
        <v>0.5</v>
      </c>
      <c r="AH42" s="1">
        <v>100</v>
      </c>
      <c r="AI42" s="1">
        <v>0.5</v>
      </c>
      <c r="AJ42" s="1">
        <v>0.5</v>
      </c>
      <c r="AK42" s="1">
        <v>100</v>
      </c>
      <c r="AL42" s="1">
        <v>0.5</v>
      </c>
      <c r="AM42" s="1">
        <v>0.5</v>
      </c>
      <c r="AN42" s="1">
        <v>100</v>
      </c>
      <c r="AO42" s="1">
        <v>0.5</v>
      </c>
      <c r="AP42" s="1">
        <v>0.5</v>
      </c>
      <c r="AQ42" s="1">
        <v>100</v>
      </c>
      <c r="AR42" s="1">
        <v>2</v>
      </c>
      <c r="AS42" s="1">
        <v>2</v>
      </c>
      <c r="AT42" s="1">
        <v>100</v>
      </c>
      <c r="AU42" s="1">
        <v>0</v>
      </c>
      <c r="AV42" s="1">
        <v>0</v>
      </c>
      <c r="AW42" s="1">
        <v>0</v>
      </c>
      <c r="AX42" s="6">
        <v>1815723179</v>
      </c>
      <c r="AY42" s="6">
        <v>1789010108</v>
      </c>
      <c r="AZ42" s="1" t="s">
        <v>184</v>
      </c>
      <c r="BA42" s="6">
        <v>11634926672</v>
      </c>
      <c r="BB42" s="6">
        <v>11181816092</v>
      </c>
      <c r="BC42" s="1" t="s">
        <v>185</v>
      </c>
      <c r="BD42" s="6">
        <v>18600000000</v>
      </c>
      <c r="BE42" s="6">
        <v>18088731562</v>
      </c>
      <c r="BF42" s="1" t="s">
        <v>186</v>
      </c>
      <c r="BG42" s="6">
        <v>21569777000</v>
      </c>
      <c r="BH42" s="6">
        <v>145569150</v>
      </c>
      <c r="BI42" s="1" t="s">
        <v>187</v>
      </c>
      <c r="BJ42" s="6">
        <v>53620426851</v>
      </c>
      <c r="BK42" s="6">
        <v>31205126912</v>
      </c>
      <c r="BL42" s="1" t="s">
        <v>188</v>
      </c>
      <c r="BM42" s="1" t="s">
        <v>624</v>
      </c>
    </row>
    <row r="43" spans="1:65" x14ac:dyDescent="0.25">
      <c r="A43" s="1" t="s">
        <v>189</v>
      </c>
      <c r="B43" s="1" t="s">
        <v>190</v>
      </c>
      <c r="C43" s="1">
        <v>199</v>
      </c>
      <c r="D43" s="1" t="s">
        <v>65</v>
      </c>
      <c r="E43" s="1">
        <v>4</v>
      </c>
      <c r="F43" s="1" t="s">
        <v>66</v>
      </c>
      <c r="G43" s="1">
        <v>49</v>
      </c>
      <c r="H43" s="1" t="s">
        <v>67</v>
      </c>
      <c r="I43" s="1">
        <v>0</v>
      </c>
      <c r="J43" s="1" t="s">
        <v>68</v>
      </c>
      <c r="K43" s="1">
        <v>0</v>
      </c>
      <c r="L43" s="1" t="s">
        <v>68</v>
      </c>
      <c r="M43" s="1">
        <v>0</v>
      </c>
      <c r="N43" s="1" t="s">
        <v>68</v>
      </c>
      <c r="O43" s="1">
        <v>0</v>
      </c>
      <c r="P43" s="1" t="s">
        <v>68</v>
      </c>
      <c r="Q43" s="1">
        <v>0</v>
      </c>
      <c r="R43" s="1" t="s">
        <v>67</v>
      </c>
      <c r="S43" s="1">
        <v>1983</v>
      </c>
      <c r="T43" s="1" t="s">
        <v>191</v>
      </c>
      <c r="U43" s="1">
        <v>27</v>
      </c>
      <c r="V43" s="1">
        <v>1</v>
      </c>
      <c r="W43" s="1" t="s">
        <v>257</v>
      </c>
      <c r="X43" s="1">
        <v>1</v>
      </c>
      <c r="Y43" s="1" t="s">
        <v>71</v>
      </c>
      <c r="Z43" s="1">
        <v>1</v>
      </c>
      <c r="AA43" s="1" t="s">
        <v>72</v>
      </c>
      <c r="AB43" s="1">
        <v>1</v>
      </c>
      <c r="AC43" s="1">
        <v>0</v>
      </c>
      <c r="AD43" s="1">
        <v>0</v>
      </c>
      <c r="AE43" s="1">
        <v>0</v>
      </c>
      <c r="AF43" s="1">
        <v>5000</v>
      </c>
      <c r="AG43" s="1">
        <v>5429</v>
      </c>
      <c r="AH43" s="1">
        <v>108.58</v>
      </c>
      <c r="AI43" s="1">
        <v>3000</v>
      </c>
      <c r="AJ43" s="1">
        <v>3000</v>
      </c>
      <c r="AK43" s="1">
        <v>100</v>
      </c>
      <c r="AL43" s="1">
        <v>1000</v>
      </c>
      <c r="AM43" s="1">
        <v>1000</v>
      </c>
      <c r="AN43" s="1">
        <v>100</v>
      </c>
      <c r="AO43" s="1">
        <v>5000</v>
      </c>
      <c r="AP43" s="1">
        <v>0</v>
      </c>
      <c r="AQ43" s="1">
        <v>0</v>
      </c>
      <c r="AR43" s="1">
        <v>14000</v>
      </c>
      <c r="AS43" s="1">
        <v>9429</v>
      </c>
      <c r="AT43" s="1">
        <v>67.349999999999994</v>
      </c>
      <c r="AU43" s="1">
        <v>0</v>
      </c>
      <c r="AV43" s="1">
        <v>0</v>
      </c>
      <c r="AW43" s="1">
        <v>0</v>
      </c>
      <c r="AX43" s="6">
        <v>3674069000</v>
      </c>
      <c r="AY43" s="6">
        <v>3673594134</v>
      </c>
      <c r="AZ43" s="1" t="s">
        <v>112</v>
      </c>
      <c r="BA43" s="6">
        <v>2226959459</v>
      </c>
      <c r="BB43" s="6">
        <v>2226959277</v>
      </c>
      <c r="BC43" s="1">
        <v>100</v>
      </c>
      <c r="BD43" s="6">
        <v>2697284815</v>
      </c>
      <c r="BE43" s="6">
        <v>2697278814</v>
      </c>
      <c r="BF43" s="1">
        <v>100</v>
      </c>
      <c r="BG43" s="6">
        <v>9000000000</v>
      </c>
      <c r="BH43" s="6">
        <v>0</v>
      </c>
      <c r="BI43" s="1">
        <v>0</v>
      </c>
      <c r="BJ43" s="6">
        <v>17598313274</v>
      </c>
      <c r="BK43" s="6">
        <v>8597832225</v>
      </c>
      <c r="BL43" s="1" t="s">
        <v>258</v>
      </c>
      <c r="BM43" s="1" t="s">
        <v>625</v>
      </c>
    </row>
    <row r="44" spans="1:65" x14ac:dyDescent="0.25">
      <c r="A44" s="1" t="s">
        <v>189</v>
      </c>
      <c r="B44" s="1" t="s">
        <v>190</v>
      </c>
      <c r="C44" s="1">
        <v>199</v>
      </c>
      <c r="D44" s="1" t="s">
        <v>65</v>
      </c>
      <c r="E44" s="1">
        <v>4</v>
      </c>
      <c r="F44" s="1" t="s">
        <v>66</v>
      </c>
      <c r="G44" s="1">
        <v>49</v>
      </c>
      <c r="H44" s="1" t="s">
        <v>67</v>
      </c>
      <c r="I44" s="1">
        <v>0</v>
      </c>
      <c r="J44" s="1" t="s">
        <v>68</v>
      </c>
      <c r="K44" s="1">
        <v>0</v>
      </c>
      <c r="L44" s="1" t="s">
        <v>68</v>
      </c>
      <c r="M44" s="1">
        <v>0</v>
      </c>
      <c r="N44" s="1" t="s">
        <v>68</v>
      </c>
      <c r="O44" s="1">
        <v>0</v>
      </c>
      <c r="P44" s="1" t="s">
        <v>68</v>
      </c>
      <c r="Q44" s="1">
        <v>0</v>
      </c>
      <c r="R44" s="1" t="s">
        <v>67</v>
      </c>
      <c r="S44" s="1">
        <v>1983</v>
      </c>
      <c r="T44" s="1" t="s">
        <v>191</v>
      </c>
      <c r="U44" s="1">
        <v>27</v>
      </c>
      <c r="V44" s="1">
        <v>3</v>
      </c>
      <c r="W44" s="1" t="s">
        <v>192</v>
      </c>
      <c r="X44" s="1">
        <v>1</v>
      </c>
      <c r="Y44" s="1" t="s">
        <v>71</v>
      </c>
      <c r="Z44" s="1">
        <v>1</v>
      </c>
      <c r="AA44" s="1" t="s">
        <v>72</v>
      </c>
      <c r="AB44" s="1">
        <v>1</v>
      </c>
      <c r="AC44" s="1">
        <v>0</v>
      </c>
      <c r="AD44" s="1">
        <v>0</v>
      </c>
      <c r="AE44" s="1">
        <v>0</v>
      </c>
      <c r="AF44" s="1">
        <v>2.5</v>
      </c>
      <c r="AG44" s="1">
        <v>5</v>
      </c>
      <c r="AH44" s="1">
        <v>200</v>
      </c>
      <c r="AI44" s="1">
        <v>11.5</v>
      </c>
      <c r="AJ44" s="1">
        <v>8.6999999999999993</v>
      </c>
      <c r="AK44" s="1">
        <v>75.650000000000006</v>
      </c>
      <c r="AL44" s="1">
        <v>9</v>
      </c>
      <c r="AM44" s="1">
        <v>9.6</v>
      </c>
      <c r="AN44" s="1">
        <v>106.67</v>
      </c>
      <c r="AO44" s="1">
        <v>8</v>
      </c>
      <c r="AP44" s="1">
        <v>9.64</v>
      </c>
      <c r="AQ44" s="1">
        <v>120.5</v>
      </c>
      <c r="AR44" s="1">
        <v>31</v>
      </c>
      <c r="AS44" s="1">
        <v>32.94</v>
      </c>
      <c r="AT44" s="1">
        <v>106.26</v>
      </c>
      <c r="AU44" s="1">
        <v>0</v>
      </c>
      <c r="AV44" s="1">
        <v>0</v>
      </c>
      <c r="AW44" s="1">
        <v>0</v>
      </c>
      <c r="AX44" s="6">
        <v>4175309000</v>
      </c>
      <c r="AY44" s="6">
        <v>4174834114</v>
      </c>
      <c r="AZ44" s="1" t="s">
        <v>112</v>
      </c>
      <c r="BA44" s="6">
        <v>21352878393</v>
      </c>
      <c r="BB44" s="6">
        <v>21352140316</v>
      </c>
      <c r="BC44" s="1">
        <v>100</v>
      </c>
      <c r="BD44" s="6">
        <v>38441569802</v>
      </c>
      <c r="BE44" s="6">
        <v>38441555692</v>
      </c>
      <c r="BF44" s="1">
        <v>100</v>
      </c>
      <c r="BG44" s="6">
        <v>38500000000</v>
      </c>
      <c r="BH44" s="6">
        <v>35181818182</v>
      </c>
      <c r="BI44" s="1" t="s">
        <v>193</v>
      </c>
      <c r="BJ44" s="6">
        <v>102469757195</v>
      </c>
      <c r="BK44" s="6">
        <v>99150348304</v>
      </c>
      <c r="BL44" s="1" t="s">
        <v>194</v>
      </c>
      <c r="BM44" s="1" t="s">
        <v>624</v>
      </c>
    </row>
    <row r="45" spans="1:65" x14ac:dyDescent="0.25">
      <c r="A45" s="1" t="s">
        <v>189</v>
      </c>
      <c r="B45" s="1" t="s">
        <v>190</v>
      </c>
      <c r="C45" s="1">
        <v>199</v>
      </c>
      <c r="D45" s="1" t="s">
        <v>65</v>
      </c>
      <c r="E45" s="1">
        <v>4</v>
      </c>
      <c r="F45" s="1" t="s">
        <v>66</v>
      </c>
      <c r="G45" s="1">
        <v>49</v>
      </c>
      <c r="H45" s="1" t="s">
        <v>67</v>
      </c>
      <c r="I45" s="1">
        <v>0</v>
      </c>
      <c r="J45" s="1" t="s">
        <v>68</v>
      </c>
      <c r="K45" s="1">
        <v>0</v>
      </c>
      <c r="L45" s="1" t="s">
        <v>68</v>
      </c>
      <c r="M45" s="1">
        <v>0</v>
      </c>
      <c r="N45" s="1" t="s">
        <v>68</v>
      </c>
      <c r="O45" s="1">
        <v>0</v>
      </c>
      <c r="P45" s="1" t="s">
        <v>68</v>
      </c>
      <c r="Q45" s="1">
        <v>0</v>
      </c>
      <c r="R45" s="1" t="s">
        <v>67</v>
      </c>
      <c r="S45" s="1">
        <v>1983</v>
      </c>
      <c r="T45" s="1" t="s">
        <v>191</v>
      </c>
      <c r="U45" s="1">
        <v>27</v>
      </c>
      <c r="V45" s="1">
        <v>4</v>
      </c>
      <c r="W45" s="1" t="s">
        <v>195</v>
      </c>
      <c r="X45" s="1">
        <v>1</v>
      </c>
      <c r="Y45" s="1" t="s">
        <v>71</v>
      </c>
      <c r="Z45" s="1">
        <v>1</v>
      </c>
      <c r="AA45" s="1" t="s">
        <v>72</v>
      </c>
      <c r="AB45" s="1">
        <v>1</v>
      </c>
      <c r="AC45" s="1">
        <v>0</v>
      </c>
      <c r="AD45" s="1">
        <v>0</v>
      </c>
      <c r="AE45" s="1">
        <v>0</v>
      </c>
      <c r="AF45" s="1">
        <v>0.75</v>
      </c>
      <c r="AG45" s="1">
        <v>2</v>
      </c>
      <c r="AH45" s="1">
        <v>266.67</v>
      </c>
      <c r="AI45" s="1">
        <v>12.25</v>
      </c>
      <c r="AJ45" s="1">
        <v>11</v>
      </c>
      <c r="AK45" s="1">
        <v>89.8</v>
      </c>
      <c r="AL45" s="1">
        <v>4.5999999999999996</v>
      </c>
      <c r="AM45" s="1">
        <v>4.5999999999999996</v>
      </c>
      <c r="AN45" s="1">
        <v>100</v>
      </c>
      <c r="AO45" s="1">
        <v>7.4</v>
      </c>
      <c r="AP45" s="1">
        <v>7.4</v>
      </c>
      <c r="AQ45" s="1">
        <v>100</v>
      </c>
      <c r="AR45" s="1">
        <v>25</v>
      </c>
      <c r="AS45" s="1">
        <v>25</v>
      </c>
      <c r="AT45" s="1">
        <v>100</v>
      </c>
      <c r="AU45" s="1">
        <v>0</v>
      </c>
      <c r="AV45" s="1">
        <v>0</v>
      </c>
      <c r="AW45" s="1">
        <v>0</v>
      </c>
      <c r="AX45" s="6">
        <v>2109469000</v>
      </c>
      <c r="AY45" s="6">
        <v>2064963667</v>
      </c>
      <c r="AZ45" s="1" t="s">
        <v>196</v>
      </c>
      <c r="BA45" s="6">
        <v>4181258394</v>
      </c>
      <c r="BB45" s="6">
        <v>4178213497</v>
      </c>
      <c r="BC45" s="1" t="s">
        <v>197</v>
      </c>
      <c r="BD45" s="6">
        <v>4994570455</v>
      </c>
      <c r="BE45" s="6">
        <v>4994136855</v>
      </c>
      <c r="BF45" s="1" t="s">
        <v>112</v>
      </c>
      <c r="BG45" s="6">
        <v>9000000000</v>
      </c>
      <c r="BH45" s="6">
        <v>7754270394</v>
      </c>
      <c r="BI45" s="1" t="s">
        <v>198</v>
      </c>
      <c r="BJ45" s="6">
        <v>20285297849</v>
      </c>
      <c r="BK45" s="6">
        <v>18991584413</v>
      </c>
      <c r="BL45" s="1" t="s">
        <v>199</v>
      </c>
      <c r="BM45" s="1" t="s">
        <v>624</v>
      </c>
    </row>
    <row r="46" spans="1:65" x14ac:dyDescent="0.25">
      <c r="A46" s="1" t="s">
        <v>200</v>
      </c>
      <c r="B46" s="1" t="s">
        <v>200</v>
      </c>
      <c r="C46" s="1">
        <v>199</v>
      </c>
      <c r="D46" s="1" t="s">
        <v>65</v>
      </c>
      <c r="E46" s="1">
        <v>4</v>
      </c>
      <c r="F46" s="1" t="s">
        <v>66</v>
      </c>
      <c r="G46" s="1">
        <v>49</v>
      </c>
      <c r="H46" s="1" t="s">
        <v>67</v>
      </c>
      <c r="I46" s="1">
        <v>0</v>
      </c>
      <c r="J46" s="1" t="s">
        <v>68</v>
      </c>
      <c r="K46" s="1">
        <v>0</v>
      </c>
      <c r="L46" s="1" t="s">
        <v>68</v>
      </c>
      <c r="M46" s="1">
        <v>0</v>
      </c>
      <c r="N46" s="1" t="s">
        <v>68</v>
      </c>
      <c r="O46" s="1">
        <v>0</v>
      </c>
      <c r="P46" s="1" t="s">
        <v>68</v>
      </c>
      <c r="Q46" s="1">
        <v>0</v>
      </c>
      <c r="R46" s="1" t="s">
        <v>67</v>
      </c>
      <c r="S46" s="1">
        <v>1688</v>
      </c>
      <c r="T46" s="1" t="s">
        <v>67</v>
      </c>
      <c r="U46" s="1">
        <v>31</v>
      </c>
      <c r="V46" s="1">
        <v>1</v>
      </c>
      <c r="W46" s="1" t="s">
        <v>259</v>
      </c>
      <c r="X46" s="1">
        <v>1</v>
      </c>
      <c r="Y46" s="1" t="s">
        <v>71</v>
      </c>
      <c r="Z46" s="1">
        <v>1</v>
      </c>
      <c r="AA46" s="1" t="s">
        <v>72</v>
      </c>
      <c r="AB46" s="1">
        <v>1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1</v>
      </c>
      <c r="AJ46" s="1">
        <v>0</v>
      </c>
      <c r="AK46" s="1">
        <v>0</v>
      </c>
      <c r="AL46" s="1">
        <v>12800</v>
      </c>
      <c r="AM46" s="1">
        <v>12800</v>
      </c>
      <c r="AN46" s="1">
        <v>100</v>
      </c>
      <c r="AO46" s="1">
        <v>9999</v>
      </c>
      <c r="AP46" s="1">
        <v>0</v>
      </c>
      <c r="AQ46" s="1">
        <v>0</v>
      </c>
      <c r="AR46" s="1">
        <v>22800</v>
      </c>
      <c r="AS46" s="1">
        <v>12800</v>
      </c>
      <c r="AT46" s="1">
        <v>56.14</v>
      </c>
      <c r="AU46" s="1">
        <v>0</v>
      </c>
      <c r="AV46" s="1">
        <v>0</v>
      </c>
      <c r="AW46" s="1">
        <v>0</v>
      </c>
      <c r="AX46" s="6">
        <v>0</v>
      </c>
      <c r="AY46" s="6">
        <v>0</v>
      </c>
      <c r="AZ46" s="1">
        <v>0</v>
      </c>
      <c r="BA46" s="6">
        <v>30000000</v>
      </c>
      <c r="BB46" s="6">
        <v>0</v>
      </c>
      <c r="BC46" s="1">
        <v>0</v>
      </c>
      <c r="BD46" s="6">
        <v>725000000</v>
      </c>
      <c r="BE46" s="6">
        <v>725000000</v>
      </c>
      <c r="BF46" s="1">
        <v>100</v>
      </c>
      <c r="BG46" s="6">
        <v>612000000</v>
      </c>
      <c r="BH46" s="6">
        <v>0</v>
      </c>
      <c r="BI46" s="1">
        <v>0</v>
      </c>
      <c r="BJ46" s="6">
        <v>1367000000</v>
      </c>
      <c r="BK46" s="6">
        <v>725000000</v>
      </c>
      <c r="BL46" s="1" t="s">
        <v>260</v>
      </c>
      <c r="BM46" s="1" t="s">
        <v>625</v>
      </c>
    </row>
    <row r="47" spans="1:65" x14ac:dyDescent="0.25">
      <c r="A47" s="1" t="s">
        <v>200</v>
      </c>
      <c r="B47" s="1" t="s">
        <v>200</v>
      </c>
      <c r="C47" s="1">
        <v>199</v>
      </c>
      <c r="D47" s="1" t="s">
        <v>65</v>
      </c>
      <c r="E47" s="1">
        <v>4</v>
      </c>
      <c r="F47" s="1" t="s">
        <v>66</v>
      </c>
      <c r="G47" s="1">
        <v>49</v>
      </c>
      <c r="H47" s="1" t="s">
        <v>67</v>
      </c>
      <c r="I47" s="1">
        <v>0</v>
      </c>
      <c r="J47" s="1" t="s">
        <v>68</v>
      </c>
      <c r="K47" s="1">
        <v>0</v>
      </c>
      <c r="L47" s="1" t="s">
        <v>68</v>
      </c>
      <c r="M47" s="1">
        <v>0</v>
      </c>
      <c r="N47" s="1" t="s">
        <v>68</v>
      </c>
      <c r="O47" s="1">
        <v>0</v>
      </c>
      <c r="P47" s="1" t="s">
        <v>68</v>
      </c>
      <c r="Q47" s="1">
        <v>0</v>
      </c>
      <c r="R47" s="1" t="s">
        <v>67</v>
      </c>
      <c r="S47" s="1">
        <v>1688</v>
      </c>
      <c r="T47" s="1" t="s">
        <v>67</v>
      </c>
      <c r="U47" s="1">
        <v>31</v>
      </c>
      <c r="V47" s="1">
        <v>3</v>
      </c>
      <c r="W47" s="1" t="s">
        <v>201</v>
      </c>
      <c r="X47" s="1">
        <v>1</v>
      </c>
      <c r="Y47" s="1" t="s">
        <v>71</v>
      </c>
      <c r="Z47" s="1">
        <v>1</v>
      </c>
      <c r="AA47" s="1" t="s">
        <v>72</v>
      </c>
      <c r="AB47" s="1">
        <v>1</v>
      </c>
      <c r="AC47" s="1">
        <v>0</v>
      </c>
      <c r="AD47" s="1">
        <v>0</v>
      </c>
      <c r="AE47" s="1">
        <v>0</v>
      </c>
      <c r="AF47" s="1">
        <v>1</v>
      </c>
      <c r="AG47" s="1">
        <v>1.2</v>
      </c>
      <c r="AH47" s="1">
        <v>120</v>
      </c>
      <c r="AI47" s="1">
        <v>1.8</v>
      </c>
      <c r="AJ47" s="1">
        <v>1.7</v>
      </c>
      <c r="AK47" s="1">
        <v>94.44</v>
      </c>
      <c r="AL47" s="1">
        <v>82</v>
      </c>
      <c r="AM47" s="1">
        <v>38.35</v>
      </c>
      <c r="AN47" s="1">
        <v>46.77</v>
      </c>
      <c r="AO47" s="1">
        <v>35.200000000000003</v>
      </c>
      <c r="AP47" s="1">
        <v>33.11</v>
      </c>
      <c r="AQ47" s="1">
        <v>94.06</v>
      </c>
      <c r="AR47" s="1">
        <v>120</v>
      </c>
      <c r="AS47" s="1">
        <v>74.36</v>
      </c>
      <c r="AT47" s="1">
        <v>61.97</v>
      </c>
      <c r="AU47" s="1">
        <v>0</v>
      </c>
      <c r="AV47" s="1">
        <v>0</v>
      </c>
      <c r="AW47" s="1">
        <v>0</v>
      </c>
      <c r="AX47" s="6">
        <v>2429760923</v>
      </c>
      <c r="AY47" s="6">
        <v>2429760923</v>
      </c>
      <c r="AZ47" s="1">
        <v>100</v>
      </c>
      <c r="BA47" s="6">
        <v>9328904048</v>
      </c>
      <c r="BB47" s="6">
        <v>9328904048</v>
      </c>
      <c r="BC47" s="1">
        <v>100</v>
      </c>
      <c r="BD47" s="6">
        <v>11115762995</v>
      </c>
      <c r="BE47" s="6">
        <v>11056453619</v>
      </c>
      <c r="BF47" s="1" t="s">
        <v>117</v>
      </c>
      <c r="BG47" s="6">
        <v>15406803999</v>
      </c>
      <c r="BH47" s="6">
        <v>15108969879</v>
      </c>
      <c r="BI47" s="1" t="s">
        <v>202</v>
      </c>
      <c r="BJ47" s="6">
        <v>38281231965</v>
      </c>
      <c r="BK47" s="6">
        <v>37924088469</v>
      </c>
      <c r="BL47" s="1" t="s">
        <v>203</v>
      </c>
      <c r="BM47" s="1" t="s">
        <v>624</v>
      </c>
    </row>
    <row r="48" spans="1:65" x14ac:dyDescent="0.25">
      <c r="A48" s="1"/>
      <c r="B48" s="1"/>
      <c r="C48" s="1"/>
      <c r="D48" s="1"/>
      <c r="E48" s="1"/>
      <c r="F48" s="1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32"/>
      <c r="AY48" s="32"/>
      <c r="AZ48" s="14"/>
      <c r="BA48" s="32"/>
      <c r="BB48" s="32"/>
      <c r="BC48" s="14"/>
      <c r="BD48" s="32"/>
      <c r="BE48" s="32"/>
      <c r="BF48" s="14"/>
      <c r="BG48" s="32"/>
      <c r="BH48" s="32"/>
      <c r="BI48" s="14"/>
      <c r="BJ48" s="32"/>
      <c r="BK48" s="32"/>
      <c r="BL48" s="14"/>
      <c r="BM48" s="5"/>
    </row>
    <row r="49" spans="1:65" x14ac:dyDescent="0.25">
      <c r="A49" s="1"/>
      <c r="B49" s="1"/>
      <c r="C49" s="1"/>
      <c r="D49" s="1"/>
      <c r="E49" s="1"/>
      <c r="F49" s="1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32"/>
      <c r="AY49" s="32"/>
      <c r="AZ49" s="14"/>
      <c r="BA49" s="32"/>
      <c r="BB49" s="32"/>
      <c r="BC49" s="14"/>
      <c r="BD49" s="32"/>
      <c r="BE49" s="32"/>
      <c r="BF49" s="14"/>
      <c r="BG49" s="32"/>
      <c r="BH49" s="32"/>
      <c r="BI49" s="14"/>
      <c r="BJ49" s="32"/>
      <c r="BK49" s="32"/>
      <c r="BL49" s="14"/>
      <c r="BM49" s="5"/>
    </row>
    <row r="50" spans="1:65" ht="39.75" customHeight="1" x14ac:dyDescent="0.25">
      <c r="A50" s="42" t="s">
        <v>612</v>
      </c>
      <c r="B50" s="42"/>
      <c r="C50" s="42"/>
      <c r="D50" s="42"/>
      <c r="E50" s="42"/>
      <c r="F50" s="42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33"/>
      <c r="W50" s="20"/>
      <c r="X50" s="20"/>
      <c r="Y50" s="20"/>
      <c r="Z50" s="20"/>
      <c r="AA50" s="20"/>
      <c r="AB50" s="20"/>
      <c r="AC50" s="20"/>
      <c r="AD50" s="20"/>
      <c r="AE50" s="20"/>
      <c r="AF50" s="36" t="s">
        <v>636</v>
      </c>
      <c r="AG50" s="36" t="s">
        <v>637</v>
      </c>
      <c r="AH50" s="34"/>
      <c r="AI50" s="36" t="s">
        <v>638</v>
      </c>
      <c r="AJ50" s="36" t="s">
        <v>639</v>
      </c>
      <c r="AK50" s="34"/>
      <c r="AL50" s="36" t="s">
        <v>640</v>
      </c>
      <c r="AM50" s="36" t="s">
        <v>641</v>
      </c>
      <c r="AN50" s="34"/>
      <c r="AO50" s="36" t="s">
        <v>642</v>
      </c>
      <c r="AP50" s="36" t="s">
        <v>643</v>
      </c>
      <c r="AQ50" s="35"/>
      <c r="AR50" s="13"/>
      <c r="AS50" s="13"/>
      <c r="AT50" s="13"/>
      <c r="AU50" s="13"/>
      <c r="AV50" s="13"/>
      <c r="AW50" s="13"/>
      <c r="AX50" s="13">
        <f>+SUM(AX2:AX47)</f>
        <v>67639406275</v>
      </c>
      <c r="AY50" s="13">
        <f>+SUM(AY2:AY47)</f>
        <v>62182116228</v>
      </c>
      <c r="AZ50" s="13"/>
      <c r="BA50" s="13">
        <f>+SUM(BA2:BA47)</f>
        <v>276634253585</v>
      </c>
      <c r="BB50" s="13">
        <f>+SUM(BB2:BB47)</f>
        <v>268177451830</v>
      </c>
      <c r="BC50" s="13"/>
      <c r="BD50" s="13">
        <f>+SUM(BD2:BD47)</f>
        <v>349779185578</v>
      </c>
      <c r="BE50" s="13">
        <f>+SUM(BE2:BE47)</f>
        <v>349104899371</v>
      </c>
      <c r="BF50" s="13"/>
      <c r="BG50" s="13">
        <f>+SUM(BG2:BG47)</f>
        <v>445765244115</v>
      </c>
      <c r="BH50" s="13">
        <f>+SUM(BH2:BH47)</f>
        <v>206212670048</v>
      </c>
      <c r="BI50" s="13"/>
      <c r="BJ50" s="13">
        <f>+SUM(BJ2:BJ47)</f>
        <v>1139818089553</v>
      </c>
      <c r="BK50" s="13">
        <f>+SUM(BK2:BK47)</f>
        <v>874172080197</v>
      </c>
      <c r="BL50" s="13"/>
    </row>
    <row r="51" spans="1:65" x14ac:dyDescent="0.25">
      <c r="W51" s="29" t="s">
        <v>634</v>
      </c>
      <c r="X51" s="20"/>
      <c r="Y51" s="20"/>
      <c r="Z51" s="20"/>
      <c r="AA51" s="20"/>
      <c r="AB51" s="20"/>
      <c r="AC51" s="20"/>
      <c r="AD51" s="20"/>
      <c r="AE51" s="20"/>
      <c r="AF51" s="20">
        <f>+SUMIF($BM$2:$BM$47,"=Malla Vial",AF2:AF47)</f>
        <v>27.119999999999997</v>
      </c>
      <c r="AG51" s="20">
        <f>+SUMIF($BM$2:$BM$47,"=Malla Vial",AG2:AG47)</f>
        <v>48.35</v>
      </c>
      <c r="AI51" s="20">
        <f>+SUMIF($BM$2:$BM$47,"=Malla Vial",AI2:AI47)</f>
        <v>116.88999999999999</v>
      </c>
      <c r="AJ51" s="20">
        <f>+SUMIF($BM$2:$BM$47,"=Malla Vial",AJ2:AJ47)</f>
        <v>117.61</v>
      </c>
      <c r="AL51" s="20">
        <f>+SUMIF($BM$2:$BM$47,"=Malla Vial",AL2:AL47)</f>
        <v>158.41999999999999</v>
      </c>
      <c r="AM51" s="20">
        <f>+SUMIF($BM$2:$BM$47,"=Malla Vial",AM2:AM47)</f>
        <v>116.88999999999999</v>
      </c>
      <c r="AO51" s="20">
        <f>+SUMIF($BM$2:$BM$47,"=Malla Vial",AO2:AO47)</f>
        <v>92.61</v>
      </c>
      <c r="AP51" s="20">
        <f>+SUMIF($BM$2:$BM$47,"=Malla Vial",AP2:AP47)</f>
        <v>101.54</v>
      </c>
      <c r="AR51">
        <f>+SUMIF($BM$2:$BM$47,"=Malla Vial",AR2:AR47)</f>
        <v>396.99</v>
      </c>
      <c r="AS51">
        <f>+SUMIF($BM$2:$BM$47,"=Malla Vial",AS2:AS47)</f>
        <v>384.39</v>
      </c>
    </row>
    <row r="52" spans="1:65" x14ac:dyDescent="0.25">
      <c r="W52" s="29" t="s">
        <v>635</v>
      </c>
      <c r="X52" s="20"/>
      <c r="Y52" s="20"/>
      <c r="Z52" s="20"/>
      <c r="AA52" s="20"/>
      <c r="AB52" s="20"/>
      <c r="AC52" s="20"/>
      <c r="AD52" s="20"/>
      <c r="AE52" s="20"/>
      <c r="AF52" s="20">
        <f>+SUMIF($BM$2:$BM$47,"=Espacio Público",AF2:AF47)</f>
        <v>31877</v>
      </c>
      <c r="AG52" s="20">
        <f>+SUMIF($BM$2:$BM$47,"=Espacio Público",AG2:AG47)</f>
        <v>37370.400000000001</v>
      </c>
      <c r="AI52" s="20">
        <f>+SUMIF($BM$2:$BM$47,"=Espacio Público",AI2:AI47)</f>
        <v>61735.75</v>
      </c>
      <c r="AJ52" s="20">
        <f>+SUMIF($BM$2:$BM$47,"=Espacio Público",AJ2:AJ47)</f>
        <v>66377.88</v>
      </c>
      <c r="AL52" s="20">
        <f>+SUMIF($BM$2:$BM$47,"=Espacio Público",AL2:AL47)</f>
        <v>41252.5</v>
      </c>
      <c r="AM52" s="20">
        <f>+SUMIF($BM$2:$BM$47,"=Espacio Público",AM2:AM47)</f>
        <v>68201.98</v>
      </c>
      <c r="AO52" s="20">
        <f>+SUMIF($BM$2:$BM$47,"=Espacio Público",AO2:AO47)</f>
        <v>44216.75</v>
      </c>
      <c r="AP52" s="20">
        <f>+SUMIF($BM$2:$BM$47,"=Espacio Público",AP2:AP47)</f>
        <v>8353.1</v>
      </c>
      <c r="AR52">
        <f>+SUMIF($BM$2:$BM$47,"=Espacio Público",AR2:AR47)</f>
        <v>179082</v>
      </c>
      <c r="AS52">
        <f>+SUMIF($BM$2:$BM$47,"=Espacio Público",AS2:AS47)</f>
        <v>180303.35999999999</v>
      </c>
    </row>
  </sheetData>
  <mergeCells count="1">
    <mergeCell ref="A50:F5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CFF54-2406-45ED-9B91-75178583E69C}">
  <dimension ref="B2:N9"/>
  <sheetViews>
    <sheetView tabSelected="1" workbookViewId="0">
      <selection activeCell="D5" sqref="D5"/>
    </sheetView>
  </sheetViews>
  <sheetFormatPr baseColWidth="10" defaultRowHeight="15" x14ac:dyDescent="0.25"/>
  <cols>
    <col min="1" max="1" width="4.140625" customWidth="1"/>
    <col min="2" max="2" width="51.28515625" customWidth="1"/>
    <col min="3" max="10" width="17.7109375" bestFit="1" customWidth="1"/>
    <col min="11" max="11" width="16.7109375" bestFit="1" customWidth="1"/>
    <col min="12" max="14" width="17.7109375" bestFit="1" customWidth="1"/>
  </cols>
  <sheetData>
    <row r="2" spans="2:14" x14ac:dyDescent="0.25">
      <c r="B2" t="s">
        <v>616</v>
      </c>
    </row>
    <row r="3" spans="2:14" x14ac:dyDescent="0.25">
      <c r="B3" s="22"/>
      <c r="C3" s="25">
        <v>2013</v>
      </c>
      <c r="D3" s="25">
        <v>2014</v>
      </c>
      <c r="E3" s="25">
        <v>2015</v>
      </c>
      <c r="F3" s="25">
        <v>2016</v>
      </c>
      <c r="G3" s="25">
        <v>2017</v>
      </c>
      <c r="H3" s="25">
        <v>2018</v>
      </c>
      <c r="I3" s="25">
        <v>2019</v>
      </c>
      <c r="J3" s="25">
        <v>2020</v>
      </c>
      <c r="K3" s="25">
        <v>2021</v>
      </c>
      <c r="L3" s="25">
        <v>2022</v>
      </c>
      <c r="M3" s="25">
        <v>2023</v>
      </c>
      <c r="N3" s="25" t="s">
        <v>615</v>
      </c>
    </row>
    <row r="4" spans="2:14" x14ac:dyDescent="0.25">
      <c r="B4" s="22" t="s">
        <v>613</v>
      </c>
      <c r="C4" s="23">
        <f>'2013-2016'!$AX$56</f>
        <v>193059310934</v>
      </c>
      <c r="D4" s="23">
        <f>'2013-2016'!$BA$56</f>
        <v>250802024110</v>
      </c>
      <c r="E4" s="23">
        <f>'2013-2016'!$BD$56</f>
        <v>199535372801</v>
      </c>
      <c r="F4" s="23">
        <f>'2013-2016'!$BG$56</f>
        <v>273937490158</v>
      </c>
      <c r="G4" s="23">
        <f>'2017-2020'!$AX$60</f>
        <v>365730943789</v>
      </c>
      <c r="H4" s="23">
        <f>'2017-2020'!$BA$60</f>
        <v>420081518855</v>
      </c>
      <c r="I4" s="23">
        <f>'2017-2020'!$BD$60</f>
        <v>400895749967</v>
      </c>
      <c r="J4" s="23">
        <f>'2017-2020'!$BG$60</f>
        <v>161314280887</v>
      </c>
      <c r="K4" s="23">
        <f>'2021-2024'!$AX$50</f>
        <v>67639406275</v>
      </c>
      <c r="L4" s="23">
        <f>'2021-2024'!$BA$50</f>
        <v>276634253585</v>
      </c>
      <c r="M4" s="23">
        <f>'2021-2024'!$BD$50</f>
        <v>349779185578</v>
      </c>
      <c r="N4" s="23">
        <f>'2021-2024'!$BG$50</f>
        <v>445765244115</v>
      </c>
    </row>
    <row r="5" spans="2:14" x14ac:dyDescent="0.25">
      <c r="B5" s="22" t="s">
        <v>614</v>
      </c>
      <c r="C5" s="23">
        <f>'2013-2016'!$AY$56</f>
        <v>180315256679</v>
      </c>
      <c r="D5" s="23">
        <f>'2013-2016'!$BB$56</f>
        <v>245367892054</v>
      </c>
      <c r="E5" s="23">
        <f>'2013-2016'!$BE$56</f>
        <v>197606674772</v>
      </c>
      <c r="F5" s="23">
        <f>'2013-2016'!$BH$56</f>
        <v>273022001564</v>
      </c>
      <c r="G5" s="23">
        <f>'2017-2020'!$AY$60</f>
        <v>357819231306</v>
      </c>
      <c r="H5" s="23">
        <f>'2017-2020'!$BB$60</f>
        <v>416629321395</v>
      </c>
      <c r="I5" s="23">
        <f>'2017-2020'!$BE$60</f>
        <v>397639043847</v>
      </c>
      <c r="J5" s="23">
        <f>'2017-2020'!$BH$60</f>
        <v>158420203068</v>
      </c>
      <c r="K5" s="23">
        <f>'2021-2024'!$AY$50</f>
        <v>62182116228</v>
      </c>
      <c r="L5" s="23">
        <f>'2021-2024'!$BB$50</f>
        <v>268177451830</v>
      </c>
      <c r="M5" s="23">
        <f>'2021-2024'!$BE$50</f>
        <v>349104899371</v>
      </c>
      <c r="N5" s="23">
        <f>'2021-2024'!$BH$50</f>
        <v>206212670048</v>
      </c>
    </row>
    <row r="6" spans="2:14" x14ac:dyDescent="0.25">
      <c r="B6" s="22" t="s">
        <v>617</v>
      </c>
      <c r="C6" s="24">
        <f>+C5/C4</f>
        <v>0.93398891670468698</v>
      </c>
      <c r="D6" s="24">
        <f t="shared" ref="D6:N6" si="0">+D5/D4</f>
        <v>0.97833298166040072</v>
      </c>
      <c r="E6" s="24">
        <f t="shared" si="0"/>
        <v>0.99033405454919754</v>
      </c>
      <c r="F6" s="24">
        <f t="shared" si="0"/>
        <v>0.99665803832300581</v>
      </c>
      <c r="G6" s="24">
        <f t="shared" si="0"/>
        <v>0.97836739653190385</v>
      </c>
      <c r="H6" s="24">
        <f t="shared" si="0"/>
        <v>0.9917820772753595</v>
      </c>
      <c r="I6" s="24">
        <f t="shared" si="0"/>
        <v>0.9918764264269001</v>
      </c>
      <c r="J6" s="24">
        <f t="shared" si="0"/>
        <v>0.98205938244843127</v>
      </c>
      <c r="K6" s="24">
        <f t="shared" si="0"/>
        <v>0.91931788956259586</v>
      </c>
      <c r="L6" s="24">
        <f t="shared" si="0"/>
        <v>0.96942966517918394</v>
      </c>
      <c r="M6" s="24">
        <f t="shared" si="0"/>
        <v>0.99807225176682324</v>
      </c>
      <c r="N6" s="24">
        <f t="shared" si="0"/>
        <v>0.46260374214998368</v>
      </c>
    </row>
    <row r="7" spans="2:14" x14ac:dyDescent="0.25">
      <c r="B7" t="s">
        <v>622</v>
      </c>
    </row>
    <row r="9" spans="2:14" x14ac:dyDescent="0.25"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0F05-6230-43DA-AABA-6A68E783318F}">
  <dimension ref="B1:O5"/>
  <sheetViews>
    <sheetView workbookViewId="0">
      <selection activeCell="F26" sqref="F26"/>
    </sheetView>
  </sheetViews>
  <sheetFormatPr baseColWidth="10" defaultRowHeight="15" x14ac:dyDescent="0.25"/>
  <cols>
    <col min="1" max="1" width="2.7109375" customWidth="1"/>
    <col min="2" max="2" width="18.7109375" customWidth="1"/>
  </cols>
  <sheetData>
    <row r="1" spans="2:15" x14ac:dyDescent="0.25">
      <c r="B1" t="s">
        <v>621</v>
      </c>
    </row>
    <row r="2" spans="2:15" x14ac:dyDescent="0.25">
      <c r="B2" s="22"/>
      <c r="C2" s="22">
        <v>2012</v>
      </c>
      <c r="D2" s="22">
        <v>2013</v>
      </c>
      <c r="E2" s="22">
        <v>2014</v>
      </c>
      <c r="F2" s="22">
        <v>2015</v>
      </c>
      <c r="G2" s="22">
        <v>2016</v>
      </c>
      <c r="H2" s="22">
        <v>2017</v>
      </c>
      <c r="I2" s="22">
        <v>2018</v>
      </c>
      <c r="J2" s="22">
        <v>2019</v>
      </c>
      <c r="K2" s="22">
        <v>2020</v>
      </c>
      <c r="L2" s="22">
        <v>2021</v>
      </c>
      <c r="M2" s="22">
        <v>2022</v>
      </c>
      <c r="N2" s="22">
        <v>2023</v>
      </c>
      <c r="O2" s="22">
        <v>2024</v>
      </c>
    </row>
    <row r="3" spans="2:15" x14ac:dyDescent="0.25">
      <c r="B3" s="22" t="s">
        <v>619</v>
      </c>
      <c r="C3" s="20">
        <v>94.39</v>
      </c>
      <c r="D3" s="20">
        <v>94.32</v>
      </c>
      <c r="E3" s="20">
        <v>100</v>
      </c>
      <c r="F3" s="20">
        <v>105.48</v>
      </c>
      <c r="G3" s="20">
        <v>107.76</v>
      </c>
      <c r="H3" s="20">
        <v>111.29</v>
      </c>
      <c r="I3" s="20">
        <v>113.86</v>
      </c>
      <c r="J3" s="20">
        <v>120.79</v>
      </c>
      <c r="K3" s="20">
        <v>119.74</v>
      </c>
      <c r="L3" s="20">
        <v>151.53</v>
      </c>
      <c r="M3" s="20">
        <v>184.57</v>
      </c>
      <c r="N3" s="20">
        <v>173.88</v>
      </c>
      <c r="O3" s="20">
        <v>186.62</v>
      </c>
    </row>
    <row r="4" spans="2:15" x14ac:dyDescent="0.25">
      <c r="B4" s="22" t="s">
        <v>620</v>
      </c>
      <c r="C4" s="21">
        <f t="shared" ref="C4:N4" si="0">+C3/$O$3</f>
        <v>0.50578716107598332</v>
      </c>
      <c r="D4" s="21">
        <f t="shared" si="0"/>
        <v>0.50541206730253985</v>
      </c>
      <c r="E4" s="21">
        <f t="shared" si="0"/>
        <v>0.53584824777622975</v>
      </c>
      <c r="F4" s="21">
        <f t="shared" si="0"/>
        <v>0.56521273175436715</v>
      </c>
      <c r="G4" s="21">
        <f t="shared" si="0"/>
        <v>0.57743007180366523</v>
      </c>
      <c r="H4" s="21">
        <f t="shared" si="0"/>
        <v>0.59634551495016608</v>
      </c>
      <c r="I4" s="21">
        <f t="shared" si="0"/>
        <v>0.61011681491801517</v>
      </c>
      <c r="J4" s="21">
        <f t="shared" si="0"/>
        <v>0.64725109848890794</v>
      </c>
      <c r="K4" s="21">
        <f t="shared" si="0"/>
        <v>0.64162469188725746</v>
      </c>
      <c r="L4" s="21">
        <f t="shared" si="0"/>
        <v>0.81197084985532098</v>
      </c>
      <c r="M4" s="21">
        <f t="shared" si="0"/>
        <v>0.98901511092058725</v>
      </c>
      <c r="N4" s="21">
        <f t="shared" si="0"/>
        <v>0.9317329332333083</v>
      </c>
      <c r="O4" s="21">
        <f>+O3/$O$3</f>
        <v>1</v>
      </c>
    </row>
    <row r="5" spans="2:15" x14ac:dyDescent="0.25">
      <c r="B5" t="s">
        <v>618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2013-2016</vt:lpstr>
      <vt:lpstr>2017-2020</vt:lpstr>
      <vt:lpstr>2021-2024</vt:lpstr>
      <vt:lpstr>Serie de ejecución</vt:lpstr>
      <vt:lpstr>IPP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Javier Castro Varela</dc:creator>
  <cp:lastModifiedBy>Daniel Monsalve Ortiz</cp:lastModifiedBy>
  <dcterms:created xsi:type="dcterms:W3CDTF">2025-01-17T02:11:51Z</dcterms:created>
  <dcterms:modified xsi:type="dcterms:W3CDTF">2025-01-29T23:13:22Z</dcterms:modified>
</cp:coreProperties>
</file>